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NS_Daily_Loads\"/>
    </mc:Choice>
  </mc:AlternateContent>
  <xr:revisionPtr revIDLastSave="0" documentId="13_ncr:1_{5E6DB43E-5379-430B-8569-124C8E47DAB0}" xr6:coauthVersionLast="47" xr6:coauthVersionMax="47" xr10:uidLastSave="{00000000-0000-0000-0000-000000000000}"/>
  <bookViews>
    <workbookView xWindow="27480" yWindow="1545" windowWidth="20340" windowHeight="13920" tabRatio="650" activeTab="3" xr2:uid="{00000000-000D-0000-FFFF-FFFF00000000}"/>
  </bookViews>
  <sheets>
    <sheet name="JAN" sheetId="1" r:id="rId1"/>
    <sheet name="FEB" sheetId="13" r:id="rId2"/>
    <sheet name="MAR" sheetId="24" r:id="rId3"/>
    <sheet name="APR" sheetId="25" r:id="rId4"/>
    <sheet name="MAY" sheetId="26" r:id="rId5"/>
    <sheet name="JUN" sheetId="27" r:id="rId6"/>
    <sheet name="JUL" sheetId="28" r:id="rId7"/>
    <sheet name="AUG" sheetId="29" r:id="rId8"/>
    <sheet name="SEP" sheetId="30" r:id="rId9"/>
    <sheet name="OCT" sheetId="31" r:id="rId10"/>
    <sheet name="NOV" sheetId="32" r:id="rId11"/>
    <sheet name="DEC" sheetId="33" r:id="rId12"/>
  </sheets>
  <definedNames>
    <definedName name="solver_lin" localSheetId="3" hidden="1">0</definedName>
    <definedName name="solver_lin" localSheetId="7" hidden="1">0</definedName>
    <definedName name="solver_lin" localSheetId="11" hidden="1">0</definedName>
    <definedName name="solver_lin" localSheetId="1" hidden="1">0</definedName>
    <definedName name="solver_lin" localSheetId="0" hidden="1">0</definedName>
    <definedName name="solver_lin" localSheetId="6" hidden="1">0</definedName>
    <definedName name="solver_lin" localSheetId="5" hidden="1">0</definedName>
    <definedName name="solver_lin" localSheetId="2" hidden="1">0</definedName>
    <definedName name="solver_lin" localSheetId="4" hidden="1">0</definedName>
    <definedName name="solver_lin" localSheetId="10" hidden="1">0</definedName>
    <definedName name="solver_lin" localSheetId="9" hidden="1">0</definedName>
    <definedName name="solver_lin" localSheetId="8" hidden="1">0</definedName>
    <definedName name="solver_num" localSheetId="3" hidden="1">0</definedName>
    <definedName name="solver_num" localSheetId="7" hidden="1">0</definedName>
    <definedName name="solver_num" localSheetId="11" hidden="1">0</definedName>
    <definedName name="solver_num" localSheetId="1" hidden="1">0</definedName>
    <definedName name="solver_num" localSheetId="0" hidden="1">0</definedName>
    <definedName name="solver_num" localSheetId="6" hidden="1">0</definedName>
    <definedName name="solver_num" localSheetId="5" hidden="1">0</definedName>
    <definedName name="solver_num" localSheetId="2" hidden="1">0</definedName>
    <definedName name="solver_num" localSheetId="4" hidden="1">0</definedName>
    <definedName name="solver_num" localSheetId="10" hidden="1">0</definedName>
    <definedName name="solver_num" localSheetId="9" hidden="1">0</definedName>
    <definedName name="solver_num" localSheetId="8" hidden="1">0</definedName>
    <definedName name="solver_opt" localSheetId="3" hidden="1">APR!$A$7</definedName>
    <definedName name="solver_opt" localSheetId="7" hidden="1">AUG!$A$7</definedName>
    <definedName name="solver_opt" localSheetId="11" hidden="1">DEC!$A$7</definedName>
    <definedName name="solver_opt" localSheetId="1" hidden="1">FEB!$A$7</definedName>
    <definedName name="solver_opt" localSheetId="0" hidden="1">JAN!$A$7</definedName>
    <definedName name="solver_opt" localSheetId="6" hidden="1">JUL!$A$7</definedName>
    <definedName name="solver_opt" localSheetId="5" hidden="1">JUN!$A$7</definedName>
    <definedName name="solver_opt" localSheetId="2" hidden="1">MAR!$A$7</definedName>
    <definedName name="solver_opt" localSheetId="4" hidden="1">MAY!$A$7</definedName>
    <definedName name="solver_opt" localSheetId="10" hidden="1">NOV!$A$7</definedName>
    <definedName name="solver_opt" localSheetId="9" hidden="1">OCT!$A$7</definedName>
    <definedName name="solver_opt" localSheetId="8" hidden="1">SEP!$A$7</definedName>
    <definedName name="solver_typ" localSheetId="3" hidden="1">1</definedName>
    <definedName name="solver_typ" localSheetId="7" hidden="1">1</definedName>
    <definedName name="solver_typ" localSheetId="11" hidden="1">1</definedName>
    <definedName name="solver_typ" localSheetId="1" hidden="1">1</definedName>
    <definedName name="solver_typ" localSheetId="0" hidden="1">1</definedName>
    <definedName name="solver_typ" localSheetId="6" hidden="1">1</definedName>
    <definedName name="solver_typ" localSheetId="5" hidden="1">1</definedName>
    <definedName name="solver_typ" localSheetId="2" hidden="1">1</definedName>
    <definedName name="solver_typ" localSheetId="4" hidden="1">1</definedName>
    <definedName name="solver_typ" localSheetId="10" hidden="1">1</definedName>
    <definedName name="solver_typ" localSheetId="9" hidden="1">1</definedName>
    <definedName name="solver_typ" localSheetId="8" hidden="1">1</definedName>
    <definedName name="solver_val" localSheetId="3" hidden="1">0</definedName>
    <definedName name="solver_val" localSheetId="7" hidden="1">0</definedName>
    <definedName name="solver_val" localSheetId="11" hidden="1">0</definedName>
    <definedName name="solver_val" localSheetId="1" hidden="1">0</definedName>
    <definedName name="solver_val" localSheetId="0" hidden="1">0</definedName>
    <definedName name="solver_val" localSheetId="6" hidden="1">0</definedName>
    <definedName name="solver_val" localSheetId="5" hidden="1">0</definedName>
    <definedName name="solver_val" localSheetId="2" hidden="1">0</definedName>
    <definedName name="solver_val" localSheetId="4" hidden="1">0</definedName>
    <definedName name="solver_val" localSheetId="10" hidden="1">0</definedName>
    <definedName name="solver_val" localSheetId="9" hidden="1">0</definedName>
    <definedName name="solver_val" localSheetId="8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5" l="1"/>
  <c r="AG7" i="25"/>
  <c r="AE7" i="13"/>
  <c r="Q31" i="13"/>
  <c r="O31" i="13"/>
  <c r="W5" i="1"/>
  <c r="B31" i="24"/>
  <c r="AD31" i="13"/>
  <c r="M31" i="33"/>
  <c r="M31" i="28"/>
  <c r="N31" i="28"/>
  <c r="O31" i="28"/>
  <c r="P31" i="28"/>
  <c r="Q31" i="28"/>
  <c r="R31" i="28"/>
  <c r="S31" i="28"/>
  <c r="T31" i="28"/>
  <c r="U31" i="28"/>
  <c r="V31" i="28"/>
  <c r="W31" i="28"/>
  <c r="H31" i="26"/>
  <c r="L31" i="24"/>
  <c r="H31" i="13"/>
  <c r="P1" i="1"/>
  <c r="AF31" i="33" l="1"/>
  <c r="AG7" i="32"/>
  <c r="AH7" i="32" s="1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L31" i="33"/>
  <c r="K31" i="33"/>
  <c r="J31" i="33"/>
  <c r="I31" i="33"/>
  <c r="H31" i="33"/>
  <c r="G31" i="33"/>
  <c r="F31" i="33"/>
  <c r="E31" i="33"/>
  <c r="D31" i="33"/>
  <c r="C31" i="33"/>
  <c r="B31" i="33"/>
  <c r="AG7" i="33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H7" i="31"/>
  <c r="A7" i="31"/>
  <c r="A8" i="31"/>
  <c r="A9" i="31"/>
  <c r="A10" i="31" s="1"/>
  <c r="A11" i="31" s="1"/>
  <c r="A12" i="31" s="1"/>
  <c r="A13" i="31"/>
  <c r="A14" i="31" s="1"/>
  <c r="A15" i="31" s="1"/>
  <c r="A16" i="31" s="1"/>
  <c r="A17" i="31" s="1"/>
  <c r="A18" i="31" s="1"/>
  <c r="A19" i="31" s="1"/>
  <c r="A20" i="31" s="1"/>
  <c r="A21" i="31"/>
  <c r="A22" i="31" s="1"/>
  <c r="A23" i="31" s="1"/>
  <c r="A24" i="31" s="1"/>
  <c r="A25" i="31" s="1"/>
  <c r="A26" i="31" s="1"/>
  <c r="A27" i="31" s="1"/>
  <c r="A28" i="31" s="1"/>
  <c r="A29" i="31" s="1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G7" i="30"/>
  <c r="B32" i="30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H7" i="29"/>
  <c r="AI7" i="29" s="1"/>
  <c r="A7" i="29"/>
  <c r="A8" i="29" s="1"/>
  <c r="A9" i="29" s="1"/>
  <c r="A10" i="29" s="1"/>
  <c r="A11" i="29" s="1"/>
  <c r="A12" i="29" s="1"/>
  <c r="A13" i="29" s="1"/>
  <c r="A14" i="29" s="1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F31" i="28"/>
  <c r="AE31" i="28"/>
  <c r="AD31" i="28"/>
  <c r="AC31" i="28"/>
  <c r="AB31" i="28"/>
  <c r="AA31" i="28"/>
  <c r="Z31" i="28"/>
  <c r="Y31" i="28"/>
  <c r="X31" i="28"/>
  <c r="L31" i="28"/>
  <c r="K31" i="28"/>
  <c r="J31" i="28"/>
  <c r="I31" i="28"/>
  <c r="H31" i="28"/>
  <c r="G31" i="28"/>
  <c r="F31" i="28"/>
  <c r="E31" i="28"/>
  <c r="D31" i="28"/>
  <c r="C31" i="28"/>
  <c r="B31" i="28"/>
  <c r="AH7" i="28"/>
  <c r="A7" i="28"/>
  <c r="A8" i="28" s="1"/>
  <c r="A9" i="28" s="1"/>
  <c r="A10" i="28" s="1"/>
  <c r="A11" i="28" s="1"/>
  <c r="A12" i="28" s="1"/>
  <c r="A13" i="28" s="1"/>
  <c r="A14" i="28" s="1"/>
  <c r="A15" i="28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G7" i="27"/>
  <c r="A7" i="27"/>
  <c r="A8" i="27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G31" i="26"/>
  <c r="F31" i="26"/>
  <c r="E31" i="26"/>
  <c r="D31" i="26"/>
  <c r="C31" i="26"/>
  <c r="B31" i="26"/>
  <c r="AH7" i="26"/>
  <c r="AI7" i="26" s="1"/>
  <c r="AK7" i="26" s="1"/>
  <c r="A7" i="26"/>
  <c r="A8" i="26"/>
  <c r="A9" i="26" s="1"/>
  <c r="A10" i="26" s="1"/>
  <c r="A11" i="26" s="1"/>
  <c r="A12" i="26" s="1"/>
  <c r="A13" i="26" s="1"/>
  <c r="A14" i="26" s="1"/>
  <c r="A15" i="26" s="1"/>
  <c r="A16" i="26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C31" i="25"/>
  <c r="B31" i="25"/>
  <c r="AH7" i="25"/>
  <c r="AJ7" i="25" s="1"/>
  <c r="A7" i="25"/>
  <c r="A8" i="25"/>
  <c r="A9" i="25" s="1"/>
  <c r="A10" i="25" s="1"/>
  <c r="A11" i="25" s="1"/>
  <c r="A12" i="25" s="1"/>
  <c r="A13" i="25" s="1"/>
  <c r="A14" i="25" s="1"/>
  <c r="A15" i="25" s="1"/>
  <c r="A16" i="25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K31" i="24"/>
  <c r="J31" i="24"/>
  <c r="I31" i="24"/>
  <c r="H31" i="24"/>
  <c r="G31" i="24"/>
  <c r="F31" i="24"/>
  <c r="E31" i="24"/>
  <c r="D31" i="24"/>
  <c r="C31" i="24"/>
  <c r="AH7" i="24"/>
  <c r="A7" i="24"/>
  <c r="A8" i="24"/>
  <c r="A9" i="24"/>
  <c r="A10" i="24" s="1"/>
  <c r="A11" i="24" s="1"/>
  <c r="A12" i="24" s="1"/>
  <c r="A13" i="24" s="1"/>
  <c r="A14" i="24" s="1"/>
  <c r="A15" i="24" s="1"/>
  <c r="A16" i="24" s="1"/>
  <c r="A17" i="24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H7" i="1"/>
  <c r="A7" i="13"/>
  <c r="A8" i="13" s="1"/>
  <c r="A9" i="13" s="1"/>
  <c r="A10" i="13" s="1"/>
  <c r="A11" i="13" s="1"/>
  <c r="A12" i="13" s="1"/>
  <c r="A13" i="13" s="1"/>
  <c r="A14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C31" i="13"/>
  <c r="AB31" i="13"/>
  <c r="AA31" i="13"/>
  <c r="Z31" i="13"/>
  <c r="Y31" i="13"/>
  <c r="X31" i="13"/>
  <c r="W31" i="13"/>
  <c r="V31" i="13"/>
  <c r="U31" i="13"/>
  <c r="T31" i="13"/>
  <c r="S31" i="13"/>
  <c r="R31" i="13"/>
  <c r="P31" i="13"/>
  <c r="N31" i="13"/>
  <c r="M31" i="13"/>
  <c r="L31" i="13"/>
  <c r="K31" i="13"/>
  <c r="J31" i="13"/>
  <c r="I31" i="13"/>
  <c r="G31" i="13"/>
  <c r="F31" i="13"/>
  <c r="E31" i="13"/>
  <c r="D31" i="13"/>
  <c r="C31" i="13"/>
  <c r="B31" i="13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X5" i="1" s="1"/>
  <c r="Y5" i="1" s="1"/>
  <c r="Z5" i="1" s="1"/>
  <c r="AA5" i="1" s="1"/>
  <c r="AB5" i="1" s="1"/>
  <c r="AC5" i="1" s="1"/>
  <c r="AD5" i="1" s="1"/>
  <c r="AE5" i="1" s="1"/>
  <c r="AF5" i="1" s="1"/>
  <c r="B5" i="13" s="1"/>
  <c r="P1" i="13" s="1"/>
  <c r="X3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Y31" i="1"/>
  <c r="Z31" i="1"/>
  <c r="AA31" i="1"/>
  <c r="AB31" i="1"/>
  <c r="AC31" i="1"/>
  <c r="AD31" i="1"/>
  <c r="AE31" i="1"/>
  <c r="AF31" i="1"/>
  <c r="B32" i="33" l="1"/>
  <c r="D32" i="33"/>
  <c r="L32" i="33"/>
  <c r="T32" i="33"/>
  <c r="AB32" i="33"/>
  <c r="J32" i="33"/>
  <c r="E32" i="33"/>
  <c r="M32" i="33"/>
  <c r="U32" i="33"/>
  <c r="AC32" i="33"/>
  <c r="C32" i="33"/>
  <c r="Z32" i="33"/>
  <c r="R32" i="33"/>
  <c r="K32" i="33"/>
  <c r="S32" i="33"/>
  <c r="AA32" i="33"/>
  <c r="F32" i="33"/>
  <c r="N32" i="33"/>
  <c r="V32" i="33"/>
  <c r="AD32" i="33"/>
  <c r="G32" i="33"/>
  <c r="O32" i="33"/>
  <c r="W32" i="33"/>
  <c r="AE32" i="33"/>
  <c r="H32" i="33"/>
  <c r="P32" i="33"/>
  <c r="X32" i="33"/>
  <c r="I32" i="33"/>
  <c r="Q32" i="33"/>
  <c r="Y32" i="33"/>
  <c r="AF32" i="33"/>
  <c r="AB33" i="32"/>
  <c r="B33" i="32"/>
  <c r="H33" i="32"/>
  <c r="J33" i="32"/>
  <c r="R33" i="32"/>
  <c r="P33" i="32"/>
  <c r="Z33" i="32"/>
  <c r="X33" i="32"/>
  <c r="D33" i="32"/>
  <c r="L33" i="32"/>
  <c r="E33" i="32"/>
  <c r="M33" i="32"/>
  <c r="U33" i="32"/>
  <c r="T33" i="32"/>
  <c r="C33" i="32"/>
  <c r="K33" i="32"/>
  <c r="S33" i="32"/>
  <c r="F33" i="32"/>
  <c r="N33" i="32"/>
  <c r="V33" i="32"/>
  <c r="G33" i="32"/>
  <c r="O33" i="32"/>
  <c r="W33" i="32"/>
  <c r="I33" i="32"/>
  <c r="Q33" i="32"/>
  <c r="AA33" i="32"/>
  <c r="AC33" i="32"/>
  <c r="AD33" i="32"/>
  <c r="AE33" i="32"/>
  <c r="Y33" i="32"/>
  <c r="F32" i="30"/>
  <c r="N32" i="30"/>
  <c r="AH7" i="30"/>
  <c r="AJ7" i="30" s="1"/>
  <c r="AD32" i="30"/>
  <c r="V32" i="30"/>
  <c r="G32" i="30"/>
  <c r="O32" i="30"/>
  <c r="W32" i="30"/>
  <c r="AE32" i="30"/>
  <c r="X32" i="30"/>
  <c r="H32" i="30"/>
  <c r="P32" i="30"/>
  <c r="I32" i="30"/>
  <c r="Q32" i="30"/>
  <c r="Y32" i="30"/>
  <c r="J32" i="30"/>
  <c r="R32" i="30"/>
  <c r="Z32" i="30"/>
  <c r="C32" i="30"/>
  <c r="K32" i="30"/>
  <c r="S32" i="30"/>
  <c r="AA32" i="30"/>
  <c r="D32" i="30"/>
  <c r="L32" i="30"/>
  <c r="T32" i="30"/>
  <c r="AB32" i="30"/>
  <c r="E32" i="30"/>
  <c r="M32" i="30"/>
  <c r="U32" i="30"/>
  <c r="AC32" i="30"/>
  <c r="F32" i="29"/>
  <c r="AD32" i="29"/>
  <c r="G32" i="29"/>
  <c r="O32" i="29"/>
  <c r="W32" i="29"/>
  <c r="AE32" i="29"/>
  <c r="AK7" i="29"/>
  <c r="H32" i="29"/>
  <c r="P32" i="29"/>
  <c r="X32" i="29"/>
  <c r="AF32" i="29"/>
  <c r="B32" i="29"/>
  <c r="J32" i="29"/>
  <c r="R32" i="29"/>
  <c r="Z32" i="29"/>
  <c r="Y32" i="29"/>
  <c r="C32" i="29"/>
  <c r="K32" i="29"/>
  <c r="S32" i="29"/>
  <c r="AA32" i="29"/>
  <c r="N32" i="29"/>
  <c r="I32" i="29"/>
  <c r="D32" i="29"/>
  <c r="L32" i="29"/>
  <c r="T32" i="29"/>
  <c r="AB32" i="29"/>
  <c r="V32" i="29"/>
  <c r="Q32" i="29"/>
  <c r="E32" i="29"/>
  <c r="M32" i="29"/>
  <c r="U32" i="29"/>
  <c r="AC32" i="29"/>
  <c r="W32" i="28"/>
  <c r="S32" i="28"/>
  <c r="T32" i="28"/>
  <c r="U32" i="28"/>
  <c r="O32" i="28"/>
  <c r="M32" i="28"/>
  <c r="N32" i="28"/>
  <c r="V32" i="28"/>
  <c r="P32" i="28"/>
  <c r="Q32" i="28"/>
  <c r="R32" i="28"/>
  <c r="B32" i="28"/>
  <c r="K32" i="28"/>
  <c r="AI7" i="28"/>
  <c r="AK7" i="28" s="1"/>
  <c r="D32" i="28"/>
  <c r="L32" i="28"/>
  <c r="AB32" i="28"/>
  <c r="E32" i="28"/>
  <c r="AC32" i="28"/>
  <c r="Z32" i="28"/>
  <c r="C32" i="28"/>
  <c r="F32" i="28"/>
  <c r="AD32" i="28"/>
  <c r="I32" i="28"/>
  <c r="J32" i="28"/>
  <c r="G32" i="28"/>
  <c r="AE32" i="28"/>
  <c r="Y32" i="28"/>
  <c r="AA32" i="28"/>
  <c r="H32" i="28"/>
  <c r="X32" i="28"/>
  <c r="AF32" i="28"/>
  <c r="B32" i="27"/>
  <c r="J32" i="27"/>
  <c r="R32" i="27"/>
  <c r="Z32" i="27"/>
  <c r="AH7" i="27"/>
  <c r="AJ7" i="27" s="1"/>
  <c r="C32" i="27"/>
  <c r="K32" i="27"/>
  <c r="S32" i="27"/>
  <c r="AA32" i="27"/>
  <c r="M32" i="27"/>
  <c r="L32" i="27"/>
  <c r="E32" i="27"/>
  <c r="F32" i="27"/>
  <c r="N32" i="27"/>
  <c r="V32" i="27"/>
  <c r="AD32" i="27"/>
  <c r="T32" i="27"/>
  <c r="AC32" i="27"/>
  <c r="G32" i="27"/>
  <c r="O32" i="27"/>
  <c r="W32" i="27"/>
  <c r="AE32" i="27"/>
  <c r="D32" i="27"/>
  <c r="AB32" i="27"/>
  <c r="U32" i="27"/>
  <c r="H32" i="27"/>
  <c r="P32" i="27"/>
  <c r="X32" i="27"/>
  <c r="I32" i="27"/>
  <c r="Q32" i="27"/>
  <c r="Y32" i="27"/>
  <c r="B32" i="26"/>
  <c r="U32" i="26"/>
  <c r="F32" i="26"/>
  <c r="N32" i="26"/>
  <c r="V32" i="26"/>
  <c r="AD32" i="26"/>
  <c r="AC32" i="26"/>
  <c r="G32" i="26"/>
  <c r="O32" i="26"/>
  <c r="W32" i="26"/>
  <c r="AE32" i="26"/>
  <c r="M32" i="26"/>
  <c r="H32" i="26"/>
  <c r="P32" i="26"/>
  <c r="X32" i="26"/>
  <c r="AF32" i="26"/>
  <c r="I32" i="26"/>
  <c r="Q32" i="26"/>
  <c r="Y32" i="26"/>
  <c r="J32" i="26"/>
  <c r="R32" i="26"/>
  <c r="Z32" i="26"/>
  <c r="C32" i="26"/>
  <c r="K32" i="26"/>
  <c r="S32" i="26"/>
  <c r="AA32" i="26"/>
  <c r="E32" i="26"/>
  <c r="D32" i="26"/>
  <c r="L32" i="26"/>
  <c r="T32" i="26"/>
  <c r="AB32" i="26"/>
  <c r="G32" i="25"/>
  <c r="O32" i="25"/>
  <c r="W32" i="25"/>
  <c r="AE32" i="25"/>
  <c r="H32" i="25"/>
  <c r="P32" i="25"/>
  <c r="X32" i="25"/>
  <c r="B32" i="25"/>
  <c r="J32" i="25"/>
  <c r="R32" i="25"/>
  <c r="Z32" i="25"/>
  <c r="Q32" i="25"/>
  <c r="C32" i="25"/>
  <c r="K32" i="25"/>
  <c r="S32" i="25"/>
  <c r="AA32" i="25"/>
  <c r="D32" i="25"/>
  <c r="L32" i="25"/>
  <c r="T32" i="25"/>
  <c r="AB32" i="25"/>
  <c r="Y32" i="25"/>
  <c r="E32" i="25"/>
  <c r="M32" i="25"/>
  <c r="U32" i="25"/>
  <c r="AC32" i="25"/>
  <c r="I32" i="25"/>
  <c r="F32" i="25"/>
  <c r="N32" i="25"/>
  <c r="V32" i="25"/>
  <c r="AD32" i="25"/>
  <c r="AI7" i="24"/>
  <c r="AK7" i="24" s="1"/>
  <c r="L32" i="24"/>
  <c r="B32" i="24"/>
  <c r="J32" i="24"/>
  <c r="R32" i="24"/>
  <c r="Z32" i="24"/>
  <c r="C32" i="24"/>
  <c r="K32" i="24"/>
  <c r="S32" i="24"/>
  <c r="AA32" i="24"/>
  <c r="AB32" i="24"/>
  <c r="E32" i="24"/>
  <c r="M32" i="24"/>
  <c r="U32" i="24"/>
  <c r="AC32" i="24"/>
  <c r="D32" i="24"/>
  <c r="F32" i="24"/>
  <c r="N32" i="24"/>
  <c r="V32" i="24"/>
  <c r="AD32" i="24"/>
  <c r="T32" i="24"/>
  <c r="G32" i="24"/>
  <c r="O32" i="24"/>
  <c r="W32" i="24"/>
  <c r="AE32" i="24"/>
  <c r="H32" i="24"/>
  <c r="P32" i="24"/>
  <c r="X32" i="24"/>
  <c r="AF32" i="24"/>
  <c r="I32" i="24"/>
  <c r="Q32" i="24"/>
  <c r="Y32" i="24"/>
  <c r="J32" i="13"/>
  <c r="Z32" i="13"/>
  <c r="AF7" i="13"/>
  <c r="AH7" i="13" s="1"/>
  <c r="R32" i="13"/>
  <c r="I32" i="13"/>
  <c r="Q32" i="13"/>
  <c r="Y32" i="13"/>
  <c r="AA32" i="13"/>
  <c r="L32" i="13"/>
  <c r="E32" i="13"/>
  <c r="M32" i="13"/>
  <c r="U32" i="13"/>
  <c r="AC32" i="13"/>
  <c r="C32" i="13"/>
  <c r="AB32" i="13"/>
  <c r="F32" i="13"/>
  <c r="N32" i="13"/>
  <c r="V32" i="13"/>
  <c r="S32" i="13"/>
  <c r="D32" i="13"/>
  <c r="G32" i="13"/>
  <c r="O32" i="13"/>
  <c r="W32" i="13"/>
  <c r="K32" i="13"/>
  <c r="T32" i="13"/>
  <c r="H32" i="13"/>
  <c r="P32" i="13"/>
  <c r="X32" i="13"/>
  <c r="D32" i="1"/>
  <c r="AE32" i="1"/>
  <c r="V32" i="1"/>
  <c r="N32" i="1"/>
  <c r="F32" i="1"/>
  <c r="AD32" i="1"/>
  <c r="U32" i="1"/>
  <c r="M32" i="1"/>
  <c r="E32" i="1"/>
  <c r="AC32" i="1"/>
  <c r="B32" i="1"/>
  <c r="L32" i="1"/>
  <c r="AB32" i="1"/>
  <c r="K32" i="1"/>
  <c r="J32" i="1"/>
  <c r="Z32" i="1"/>
  <c r="Q32" i="1"/>
  <c r="I32" i="1"/>
  <c r="S32" i="1"/>
  <c r="AA32" i="1"/>
  <c r="R32" i="1"/>
  <c r="Y32" i="1"/>
  <c r="P32" i="1"/>
  <c r="H32" i="1"/>
  <c r="X32" i="1"/>
  <c r="T32" i="1"/>
  <c r="C32" i="1"/>
  <c r="AF32" i="1"/>
  <c r="W32" i="1"/>
  <c r="O32" i="1"/>
  <c r="G32" i="1"/>
  <c r="G32" i="31"/>
  <c r="O32" i="31"/>
  <c r="W32" i="31"/>
  <c r="AE32" i="31"/>
  <c r="B32" i="13"/>
  <c r="H32" i="31"/>
  <c r="P32" i="31"/>
  <c r="X32" i="31"/>
  <c r="AF32" i="31"/>
  <c r="I32" i="31"/>
  <c r="AI7" i="1"/>
  <c r="J32" i="31"/>
  <c r="R32" i="31"/>
  <c r="Z32" i="31"/>
  <c r="AI7" i="31"/>
  <c r="AK7" i="31" s="1"/>
  <c r="B32" i="31"/>
  <c r="Q32" i="31"/>
  <c r="Y32" i="31"/>
  <c r="C32" i="31"/>
  <c r="K32" i="31"/>
  <c r="S32" i="31"/>
  <c r="AA32" i="31"/>
  <c r="D32" i="31"/>
  <c r="L32" i="31"/>
  <c r="T32" i="31"/>
  <c r="AB32" i="31"/>
  <c r="E32" i="31"/>
  <c r="M32" i="31"/>
  <c r="U32" i="31"/>
  <c r="AC32" i="31"/>
  <c r="AJ7" i="32"/>
  <c r="F32" i="31"/>
  <c r="N32" i="31"/>
  <c r="V32" i="31"/>
  <c r="AD32" i="31"/>
  <c r="AH7" i="33"/>
  <c r="AJ7" i="33" s="1"/>
  <c r="C5" i="13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B5" i="24" s="1"/>
  <c r="AG7" i="13" l="1"/>
  <c r="AE8" i="13" s="1"/>
  <c r="AJ7" i="1"/>
  <c r="AK7" i="1"/>
  <c r="C5" i="24"/>
  <c r="D5" i="24" s="1"/>
  <c r="E5" i="24" s="1"/>
  <c r="F5" i="24" s="1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Q5" i="24" s="1"/>
  <c r="R5" i="24" s="1"/>
  <c r="S5" i="24" s="1"/>
  <c r="T5" i="24" s="1"/>
  <c r="U5" i="24" s="1"/>
  <c r="V5" i="24" s="1"/>
  <c r="W5" i="24" s="1"/>
  <c r="X5" i="24" s="1"/>
  <c r="Y5" i="24" s="1"/>
  <c r="Z5" i="24" s="1"/>
  <c r="AA5" i="24" s="1"/>
  <c r="AB5" i="24" s="1"/>
  <c r="AC5" i="24" s="1"/>
  <c r="AD5" i="24" s="1"/>
  <c r="AE5" i="24" s="1"/>
  <c r="AF5" i="24" s="1"/>
  <c r="B5" i="25" s="1"/>
  <c r="P1" i="25" s="1"/>
  <c r="AJ7" i="24"/>
  <c r="AH8" i="24" s="1"/>
  <c r="AH8" i="1" l="1"/>
  <c r="P1" i="24"/>
  <c r="C5" i="25"/>
  <c r="D5" i="25" s="1"/>
  <c r="E5" i="25" s="1"/>
  <c r="F5" i="25" s="1"/>
  <c r="G5" i="25" s="1"/>
  <c r="H5" i="25" s="1"/>
  <c r="I5" i="25" s="1"/>
  <c r="J5" i="25" s="1"/>
  <c r="K5" i="25" s="1"/>
  <c r="L5" i="25" s="1"/>
  <c r="M5" i="25" s="1"/>
  <c r="N5" i="25" s="1"/>
  <c r="O5" i="25" s="1"/>
  <c r="P5" i="25" s="1"/>
  <c r="Q5" i="25" s="1"/>
  <c r="R5" i="25" s="1"/>
  <c r="S5" i="25" s="1"/>
  <c r="T5" i="25" s="1"/>
  <c r="U5" i="25" s="1"/>
  <c r="V5" i="25" s="1"/>
  <c r="W5" i="25" s="1"/>
  <c r="X5" i="25" s="1"/>
  <c r="Y5" i="25" s="1"/>
  <c r="AI7" i="25" l="1"/>
  <c r="AG8" i="25" s="1"/>
  <c r="Z5" i="25"/>
  <c r="AA5" i="25" s="1"/>
  <c r="AB5" i="25" s="1"/>
  <c r="AC5" i="25" s="1"/>
  <c r="AD5" i="25" s="1"/>
  <c r="AE5" i="25" s="1"/>
  <c r="B5" i="26" s="1"/>
  <c r="P1" i="26" l="1"/>
  <c r="C5" i="26"/>
  <c r="D5" i="26" s="1"/>
  <c r="E5" i="26" l="1"/>
  <c r="F5" i="26" s="1"/>
  <c r="G5" i="26" s="1"/>
  <c r="H5" i="26" s="1"/>
  <c r="I5" i="26" s="1"/>
  <c r="J5" i="26" s="1"/>
  <c r="K5" i="26" s="1"/>
  <c r="L5" i="26" s="1"/>
  <c r="M5" i="26" s="1"/>
  <c r="N5" i="26" s="1"/>
  <c r="O5" i="26" s="1"/>
  <c r="P5" i="26" s="1"/>
  <c r="Q5" i="26" s="1"/>
  <c r="R5" i="26" s="1"/>
  <c r="S5" i="26" s="1"/>
  <c r="T5" i="26" s="1"/>
  <c r="U5" i="26" s="1"/>
  <c r="V5" i="26" s="1"/>
  <c r="W5" i="26" s="1"/>
  <c r="X5" i="26" s="1"/>
  <c r="Y5" i="26" s="1"/>
  <c r="Z5" i="26" s="1"/>
  <c r="AA5" i="26" s="1"/>
  <c r="AB5" i="26" s="1"/>
  <c r="AC5" i="26" s="1"/>
  <c r="AD5" i="26" s="1"/>
  <c r="AE5" i="26" s="1"/>
  <c r="AF5" i="26" s="1"/>
  <c r="B5" i="27" s="1"/>
  <c r="AJ7" i="26"/>
  <c r="AH8" i="26" s="1"/>
  <c r="P1" i="27" l="1"/>
  <c r="C5" i="27"/>
  <c r="D5" i="27" s="1"/>
  <c r="E5" i="27" s="1"/>
  <c r="F5" i="27" s="1"/>
  <c r="G5" i="27" s="1"/>
  <c r="H5" i="27" s="1"/>
  <c r="I5" i="27" s="1"/>
  <c r="J5" i="27" s="1"/>
  <c r="K5" i="27" s="1"/>
  <c r="L5" i="27" s="1"/>
  <c r="M5" i="27" s="1"/>
  <c r="N5" i="27" s="1"/>
  <c r="O5" i="27" s="1"/>
  <c r="P5" i="27" s="1"/>
  <c r="Q5" i="27" s="1"/>
  <c r="R5" i="27" s="1"/>
  <c r="S5" i="27" s="1"/>
  <c r="T5" i="27" s="1"/>
  <c r="U5" i="27" s="1"/>
  <c r="V5" i="27" s="1"/>
  <c r="W5" i="27" s="1"/>
  <c r="X5" i="27" s="1"/>
  <c r="Y5" i="27" s="1"/>
  <c r="Z5" i="27" s="1"/>
  <c r="AA5" i="27" l="1"/>
  <c r="AB5" i="27" s="1"/>
  <c r="AC5" i="27" s="1"/>
  <c r="AD5" i="27" s="1"/>
  <c r="AE5" i="27" s="1"/>
  <c r="B5" i="28" s="1"/>
  <c r="AI7" i="27"/>
  <c r="AG8" i="27" s="1"/>
  <c r="P1" i="28" l="1"/>
  <c r="C5" i="28"/>
  <c r="D5" i="28" s="1"/>
  <c r="E5" i="28" s="1"/>
  <c r="F5" i="28" s="1"/>
  <c r="G5" i="28" s="1"/>
  <c r="H5" i="28" l="1"/>
  <c r="I5" i="28" s="1"/>
  <c r="J5" i="28" s="1"/>
  <c r="K5" i="28" s="1"/>
  <c r="L5" i="28" s="1"/>
  <c r="M5" i="28" s="1"/>
  <c r="N5" i="28" s="1"/>
  <c r="O5" i="28" s="1"/>
  <c r="P5" i="28" s="1"/>
  <c r="Q5" i="28" s="1"/>
  <c r="R5" i="28" s="1"/>
  <c r="S5" i="28" s="1"/>
  <c r="T5" i="28" s="1"/>
  <c r="U5" i="28" s="1"/>
  <c r="V5" i="28" s="1"/>
  <c r="W5" i="28" s="1"/>
  <c r="X5" i="28" s="1"/>
  <c r="Y5" i="28" s="1"/>
  <c r="Z5" i="28" s="1"/>
  <c r="AA5" i="28" s="1"/>
  <c r="AB5" i="28" s="1"/>
  <c r="AC5" i="28" s="1"/>
  <c r="AD5" i="28" s="1"/>
  <c r="AE5" i="28" s="1"/>
  <c r="AF5" i="28" s="1"/>
  <c r="B5" i="29" s="1"/>
  <c r="AJ7" i="28"/>
  <c r="AH8" i="28" s="1"/>
  <c r="P1" i="29" l="1"/>
  <c r="C5" i="29"/>
  <c r="D5" i="29" s="1"/>
  <c r="E5" i="29" s="1"/>
  <c r="F5" i="29" s="1"/>
  <c r="G5" i="29" s="1"/>
  <c r="H5" i="29" s="1"/>
  <c r="I5" i="29" s="1"/>
  <c r="J5" i="29" s="1"/>
  <c r="K5" i="29" s="1"/>
  <c r="L5" i="29" s="1"/>
  <c r="M5" i="29" s="1"/>
  <c r="N5" i="29" s="1"/>
  <c r="O5" i="29" s="1"/>
  <c r="P5" i="29" s="1"/>
  <c r="Q5" i="29" s="1"/>
  <c r="R5" i="29" s="1"/>
  <c r="S5" i="29" s="1"/>
  <c r="T5" i="29" s="1"/>
  <c r="U5" i="29" s="1"/>
  <c r="V5" i="29" s="1"/>
  <c r="W5" i="29" l="1"/>
  <c r="X5" i="29" s="1"/>
  <c r="Y5" i="29" s="1"/>
  <c r="Z5" i="29" s="1"/>
  <c r="AA5" i="29" s="1"/>
  <c r="AB5" i="29" s="1"/>
  <c r="AC5" i="29" s="1"/>
  <c r="AD5" i="29" s="1"/>
  <c r="AE5" i="29" s="1"/>
  <c r="AF5" i="29" s="1"/>
  <c r="B5" i="30" s="1"/>
  <c r="AJ7" i="29"/>
  <c r="AH8" i="29" s="1"/>
  <c r="P1" i="30" l="1"/>
  <c r="C5" i="30"/>
  <c r="D5" i="30" s="1"/>
  <c r="E5" i="30" s="1"/>
  <c r="F5" i="30" s="1"/>
  <c r="G5" i="30" l="1"/>
  <c r="H5" i="30" s="1"/>
  <c r="I5" i="30" s="1"/>
  <c r="J5" i="30" s="1"/>
  <c r="K5" i="30" s="1"/>
  <c r="L5" i="30" s="1"/>
  <c r="M5" i="30" s="1"/>
  <c r="N5" i="30" s="1"/>
  <c r="O5" i="30" s="1"/>
  <c r="P5" i="30" s="1"/>
  <c r="Q5" i="30" s="1"/>
  <c r="R5" i="30" s="1"/>
  <c r="S5" i="30" s="1"/>
  <c r="T5" i="30" s="1"/>
  <c r="U5" i="30" s="1"/>
  <c r="V5" i="30" s="1"/>
  <c r="W5" i="30" s="1"/>
  <c r="X5" i="30" s="1"/>
  <c r="Y5" i="30" s="1"/>
  <c r="Z5" i="30" s="1"/>
  <c r="AA5" i="30" s="1"/>
  <c r="AB5" i="30" s="1"/>
  <c r="AC5" i="30" s="1"/>
  <c r="AD5" i="30" s="1"/>
  <c r="AE5" i="30" s="1"/>
  <c r="B5" i="31" s="1"/>
  <c r="AI7" i="30"/>
  <c r="AG8" i="30" s="1"/>
  <c r="P1" i="31" l="1"/>
  <c r="C5" i="31"/>
  <c r="D5" i="31" s="1"/>
  <c r="E5" i="31" s="1"/>
  <c r="F5" i="31" s="1"/>
  <c r="G5" i="31" s="1"/>
  <c r="H5" i="31" s="1"/>
  <c r="I5" i="31" s="1"/>
  <c r="J5" i="31" s="1"/>
  <c r="K5" i="31" s="1"/>
  <c r="L5" i="31" s="1"/>
  <c r="M5" i="31" s="1"/>
  <c r="N5" i="31" s="1"/>
  <c r="O5" i="31" s="1"/>
  <c r="P5" i="31" s="1"/>
  <c r="Q5" i="31" s="1"/>
  <c r="R5" i="31" s="1"/>
  <c r="S5" i="31" s="1"/>
  <c r="T5" i="31" s="1"/>
  <c r="U5" i="31" s="1"/>
  <c r="V5" i="31" s="1"/>
  <c r="W5" i="31" s="1"/>
  <c r="X5" i="31" s="1"/>
  <c r="Y5" i="31" s="1"/>
  <c r="Z5" i="31" s="1"/>
  <c r="AA5" i="31" s="1"/>
  <c r="AB5" i="31" s="1"/>
  <c r="AC5" i="31" s="1"/>
  <c r="AD5" i="31" s="1"/>
  <c r="AE5" i="31" s="1"/>
  <c r="AF5" i="31" l="1"/>
  <c r="B5" i="32" s="1"/>
  <c r="AJ7" i="31"/>
  <c r="AH8" i="31" s="1"/>
  <c r="P1" i="32" l="1"/>
  <c r="C5" i="32"/>
  <c r="D5" i="32" s="1"/>
  <c r="E5" i="32" s="1"/>
  <c r="F5" i="32" s="1"/>
  <c r="G5" i="32" s="1"/>
  <c r="H5" i="32" s="1"/>
  <c r="I5" i="32" s="1"/>
  <c r="J5" i="32" s="1"/>
  <c r="K5" i="32" s="1"/>
  <c r="L5" i="32" s="1"/>
  <c r="M5" i="32" s="1"/>
  <c r="N5" i="32" s="1"/>
  <c r="O5" i="32" s="1"/>
  <c r="P5" i="32" s="1"/>
  <c r="Q5" i="32" s="1"/>
  <c r="R5" i="32" s="1"/>
  <c r="S5" i="32" s="1"/>
  <c r="T5" i="32" s="1"/>
  <c r="U5" i="32" s="1"/>
  <c r="V5" i="32" s="1"/>
  <c r="W5" i="32" s="1"/>
  <c r="X5" i="32" s="1"/>
  <c r="Y5" i="32" s="1"/>
  <c r="Z5" i="32" s="1"/>
  <c r="AA5" i="32" s="1"/>
  <c r="AB5" i="32" s="1"/>
  <c r="AC5" i="32" s="1"/>
  <c r="AD5" i="32" s="1"/>
  <c r="AE5" i="32" l="1"/>
  <c r="B5" i="33" s="1"/>
  <c r="AI7" i="32"/>
  <c r="AG8" i="32" s="1"/>
  <c r="P1" i="33" l="1"/>
  <c r="C5" i="33"/>
  <c r="D5" i="33" s="1"/>
  <c r="E5" i="33" s="1"/>
  <c r="F5" i="33" s="1"/>
  <c r="G5" i="33" s="1"/>
  <c r="H5" i="33" s="1"/>
  <c r="I5" i="33" s="1"/>
  <c r="J5" i="33" s="1"/>
  <c r="K5" i="33" s="1"/>
  <c r="L5" i="33" s="1"/>
  <c r="M5" i="33" s="1"/>
  <c r="N5" i="33" s="1"/>
  <c r="O5" i="33" s="1"/>
  <c r="P5" i="33" s="1"/>
  <c r="Q5" i="33" s="1"/>
  <c r="R5" i="33" s="1"/>
  <c r="S5" i="33" s="1"/>
  <c r="T5" i="33" s="1"/>
  <c r="U5" i="33" s="1"/>
  <c r="V5" i="33" s="1"/>
  <c r="W5" i="33" s="1"/>
  <c r="X5" i="33" s="1"/>
  <c r="Y5" i="33" s="1"/>
  <c r="Z5" i="33" s="1"/>
  <c r="AA5" i="33" s="1"/>
  <c r="AB5" i="33" s="1"/>
  <c r="AC5" i="33" s="1"/>
  <c r="AD5" i="33" s="1"/>
  <c r="AE5" i="33" s="1"/>
  <c r="AF5" i="33" s="1"/>
  <c r="AI7" i="33"/>
  <c r="AG8" i="33" s="1"/>
</calcChain>
</file>

<file path=xl/sharedStrings.xml><?xml version="1.0" encoding="utf-8"?>
<sst xmlns="http://schemas.openxmlformats.org/spreadsheetml/2006/main" count="170" uniqueCount="14">
  <si>
    <t>HR/DATE</t>
  </si>
  <si>
    <t>Peak</t>
  </si>
  <si>
    <t>Max. Hour</t>
  </si>
  <si>
    <t>*  values are in MW</t>
  </si>
  <si>
    <t xml:space="preserve">RNS Daily Loads for; </t>
  </si>
  <si>
    <t>TBRev</t>
  </si>
  <si>
    <t xml:space="preserve"> = To be revised at a later date</t>
  </si>
  <si>
    <t>REV 3/8</t>
  </si>
  <si>
    <t>REV 3/11</t>
  </si>
  <si>
    <t>REV 3/13</t>
  </si>
  <si>
    <t>REV 3/14</t>
  </si>
  <si>
    <t>REV 3/29</t>
  </si>
  <si>
    <t>MISSING</t>
  </si>
  <si>
    <t>READINGS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</si>
</sst>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m\-yyyy;@"/>
  </numFmts>
  <fonts count="14" x14ac:knownFonts="1">
    <font>
      <sz val="10"/>
      <name val="Arial"/>
    </font>
    <font>
      <b/>
      <u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quotePrefix="1" applyAlignment="1">
      <alignment horizontal="left"/>
    </xf>
    <xf numFmtId="3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14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17" fontId="0" fillId="0" borderId="0" xfId="0" applyNumberFormat="1"/>
    <xf numFmtId="0" fontId="4" fillId="0" borderId="0" xfId="0" applyFont="1" applyAlignment="1">
      <alignment horizontal="right"/>
    </xf>
    <xf numFmtId="0" fontId="7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164" fontId="0" fillId="0" borderId="0" xfId="0" quotePrefix="1" applyNumberFormat="1" applyAlignment="1">
      <alignment horizontal="left"/>
    </xf>
    <xf numFmtId="1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4" fontId="10" fillId="0" borderId="0" xfId="0" applyNumberFormat="1" applyFont="1"/>
    <xf numFmtId="164" fontId="3" fillId="0" borderId="0" xfId="0" applyNumberFormat="1" applyFont="1" applyAlignment="1">
      <alignment horizontal="center"/>
    </xf>
    <xf numFmtId="0" fontId="10" fillId="0" borderId="0" xfId="0" quotePrefix="1" applyFont="1"/>
    <xf numFmtId="0" fontId="10" fillId="0" borderId="0" xfId="1" applyNumberFormat="1" applyFont="1"/>
    <xf numFmtId="164" fontId="0" fillId="0" borderId="0" xfId="0" applyNumberFormat="1" applyFill="1"/>
    <xf numFmtId="164" fontId="0" fillId="0" borderId="0" xfId="0" applyNumberFormat="1" applyFill="1" applyProtection="1">
      <protection locked="0"/>
    </xf>
    <xf numFmtId="0" fontId="5" fillId="0" borderId="0" xfId="0" quotePrefix="1" applyFont="1" applyAlignment="1">
      <alignment horizontal="left"/>
    </xf>
    <xf numFmtId="165" fontId="5" fillId="0" borderId="0" xfId="0" applyNumberFormat="1" applyFont="1"/>
    <xf numFmtId="14" fontId="2" fillId="0" borderId="0" xfId="0" applyNumberFormat="1" applyFont="1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16" fontId="11" fillId="0" borderId="0" xfId="0" applyNumberFormat="1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quotePrefix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30"/>
  <sheetViews>
    <sheetView showGridLines="0" zoomScale="85" zoomScaleNormal="85" workbookViewId="0">
      <pane xSplit="1" ySplit="5" topLeftCell="V6" activePane="bottomRight" state="frozen"/>
      <selection activeCell="A2" sqref="A2"/>
      <selection pane="topRight" activeCell="A2" sqref="A2"/>
      <selection pane="bottomLeft" activeCell="A2" sqref="A2"/>
      <selection pane="bottomRight" activeCell="B36" sqref="B36"/>
    </sheetView>
  </sheetViews>
  <sheetFormatPr defaultRowHeight="12.75" x14ac:dyDescent="0.2"/>
  <cols>
    <col min="1" max="1" width="9" customWidth="1"/>
    <col min="2" max="15" width="11.28515625" customWidth="1"/>
    <col min="16" max="16" width="12.85546875" bestFit="1" customWidth="1"/>
    <col min="17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>
        <v>45292</v>
      </c>
      <c r="N1" s="30" t="s">
        <v>4</v>
      </c>
      <c r="P1" s="31">
        <f>A1</f>
        <v>45292</v>
      </c>
    </row>
    <row r="2" spans="1:39" x14ac:dyDescent="0.2">
      <c r="A2" s="10"/>
      <c r="N2" s="1"/>
    </row>
    <row r="3" spans="1:39" s="33" customFormat="1" x14ac:dyDescent="0.2"/>
    <row r="4" spans="1:39" s="33" customFormat="1" x14ac:dyDescent="0.2">
      <c r="B4" s="33" t="s">
        <v>7</v>
      </c>
      <c r="C4" s="33" t="s">
        <v>7</v>
      </c>
      <c r="D4" s="33" t="s">
        <v>7</v>
      </c>
      <c r="E4" s="33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7</v>
      </c>
      <c r="K4" s="33" t="s">
        <v>7</v>
      </c>
      <c r="L4" s="33" t="s">
        <v>7</v>
      </c>
      <c r="M4" s="33" t="s">
        <v>7</v>
      </c>
      <c r="N4" s="33" t="s">
        <v>7</v>
      </c>
      <c r="O4" s="33" t="s">
        <v>7</v>
      </c>
      <c r="P4" s="33" t="s">
        <v>7</v>
      </c>
      <c r="Q4" s="33" t="s">
        <v>7</v>
      </c>
      <c r="R4" s="33" t="s">
        <v>7</v>
      </c>
      <c r="S4" s="33" t="s">
        <v>7</v>
      </c>
      <c r="T4" s="33" t="s">
        <v>7</v>
      </c>
      <c r="U4" s="33" t="s">
        <v>7</v>
      </c>
      <c r="V4" s="33" t="s">
        <v>7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7</v>
      </c>
      <c r="AB4" s="33" t="s">
        <v>7</v>
      </c>
      <c r="AC4" s="33" t="s">
        <v>7</v>
      </c>
      <c r="AD4" s="33" t="s">
        <v>7</v>
      </c>
      <c r="AE4" s="33" t="s">
        <v>7</v>
      </c>
      <c r="AF4" s="33" t="s">
        <v>7</v>
      </c>
    </row>
    <row r="5" spans="1:39" x14ac:dyDescent="0.2">
      <c r="A5" s="1" t="s">
        <v>0</v>
      </c>
      <c r="B5" s="32">
        <f>A1</f>
        <v>45292</v>
      </c>
      <c r="C5" s="32">
        <f>B5+1</f>
        <v>45293</v>
      </c>
      <c r="D5" s="32">
        <f t="shared" ref="D5:AF5" si="0">C5+1</f>
        <v>45294</v>
      </c>
      <c r="E5" s="32">
        <f t="shared" si="0"/>
        <v>45295</v>
      </c>
      <c r="F5" s="6">
        <f t="shared" si="0"/>
        <v>45296</v>
      </c>
      <c r="G5" s="6">
        <f t="shared" si="0"/>
        <v>45297</v>
      </c>
      <c r="H5" s="6">
        <f t="shared" si="0"/>
        <v>45298</v>
      </c>
      <c r="I5" s="6">
        <f t="shared" si="0"/>
        <v>45299</v>
      </c>
      <c r="J5" s="6">
        <f t="shared" si="0"/>
        <v>45300</v>
      </c>
      <c r="K5" s="6">
        <f t="shared" si="0"/>
        <v>45301</v>
      </c>
      <c r="L5" s="6">
        <f t="shared" si="0"/>
        <v>45302</v>
      </c>
      <c r="M5" s="6">
        <f t="shared" si="0"/>
        <v>45303</v>
      </c>
      <c r="N5" s="6">
        <f t="shared" si="0"/>
        <v>45304</v>
      </c>
      <c r="O5" s="6">
        <f t="shared" si="0"/>
        <v>45305</v>
      </c>
      <c r="P5" s="6">
        <f t="shared" si="0"/>
        <v>45306</v>
      </c>
      <c r="Q5" s="6">
        <f t="shared" si="0"/>
        <v>45307</v>
      </c>
      <c r="R5" s="6">
        <f t="shared" si="0"/>
        <v>45308</v>
      </c>
      <c r="S5" s="6">
        <f t="shared" si="0"/>
        <v>45309</v>
      </c>
      <c r="T5" s="6">
        <f t="shared" si="0"/>
        <v>45310</v>
      </c>
      <c r="U5" s="6">
        <f t="shared" si="0"/>
        <v>45311</v>
      </c>
      <c r="V5" s="6">
        <f t="shared" si="0"/>
        <v>45312</v>
      </c>
      <c r="W5" s="6">
        <f t="shared" si="0"/>
        <v>45313</v>
      </c>
      <c r="X5" s="6">
        <f t="shared" si="0"/>
        <v>45314</v>
      </c>
      <c r="Y5" s="6">
        <f t="shared" si="0"/>
        <v>45315</v>
      </c>
      <c r="Z5" s="6">
        <f t="shared" si="0"/>
        <v>45316</v>
      </c>
      <c r="AA5" s="6">
        <f t="shared" si="0"/>
        <v>45317</v>
      </c>
      <c r="AB5" s="6">
        <f t="shared" si="0"/>
        <v>45318</v>
      </c>
      <c r="AC5" s="6">
        <f t="shared" si="0"/>
        <v>45319</v>
      </c>
      <c r="AD5" s="6">
        <f t="shared" si="0"/>
        <v>45320</v>
      </c>
      <c r="AE5" s="6">
        <f t="shared" si="0"/>
        <v>45321</v>
      </c>
      <c r="AF5" s="6">
        <f t="shared" si="0"/>
        <v>45322</v>
      </c>
      <c r="AG5" s="6"/>
      <c r="AH5" s="17" t="s">
        <v>2</v>
      </c>
      <c r="AI5" s="18"/>
    </row>
    <row r="6" spans="1:39" x14ac:dyDescent="0.2">
      <c r="A6" s="4">
        <v>1</v>
      </c>
      <c r="B6" s="29">
        <v>1011.338</v>
      </c>
      <c r="C6" s="29">
        <v>1048.6950000000002</v>
      </c>
      <c r="D6" s="29">
        <v>1040.3609999999999</v>
      </c>
      <c r="E6" s="29">
        <v>981.72800000000007</v>
      </c>
      <c r="F6" s="13">
        <v>1081.8019999999999</v>
      </c>
      <c r="G6" s="13">
        <v>1078.095</v>
      </c>
      <c r="H6" s="13">
        <v>1071.58</v>
      </c>
      <c r="I6" s="13">
        <v>1079.1849999999999</v>
      </c>
      <c r="J6" s="13">
        <v>1091.644</v>
      </c>
      <c r="K6" s="13">
        <v>1026.5250000000001</v>
      </c>
      <c r="L6" s="13">
        <v>934.15500000000009</v>
      </c>
      <c r="M6" s="13">
        <v>969.99900000000002</v>
      </c>
      <c r="N6" s="13">
        <v>980.9</v>
      </c>
      <c r="O6" s="13">
        <v>956.52800000000002</v>
      </c>
      <c r="P6" s="13">
        <v>1027.7349999999999</v>
      </c>
      <c r="Q6" s="13">
        <v>1085.3490000000002</v>
      </c>
      <c r="R6" s="13">
        <v>1096.9559999999999</v>
      </c>
      <c r="S6" s="13">
        <v>1136.249</v>
      </c>
      <c r="T6" s="13">
        <v>1126.56</v>
      </c>
      <c r="U6" s="13">
        <v>1146.3779999999999</v>
      </c>
      <c r="V6" s="13">
        <v>1140.3709999999999</v>
      </c>
      <c r="W6" s="13">
        <v>1129.806</v>
      </c>
      <c r="X6" s="13">
        <v>1040.165</v>
      </c>
      <c r="Y6" s="13">
        <v>1061.604</v>
      </c>
      <c r="Z6" s="13">
        <v>1047.951</v>
      </c>
      <c r="AA6" s="13">
        <v>1000.696</v>
      </c>
      <c r="AB6" s="13">
        <v>964.43000000000006</v>
      </c>
      <c r="AC6" s="13">
        <v>960.77500000000009</v>
      </c>
      <c r="AD6" s="13">
        <v>944.80799999999999</v>
      </c>
      <c r="AE6" s="13">
        <v>1018.523</v>
      </c>
      <c r="AF6" s="13">
        <v>1126.7629999999999</v>
      </c>
      <c r="AG6" s="13"/>
      <c r="AH6" s="16"/>
      <c r="AI6" s="19"/>
    </row>
    <row r="7" spans="1:39" x14ac:dyDescent="0.2">
      <c r="A7" s="4">
        <f t="shared" ref="A7:A29" si="1">A6+1</f>
        <v>2</v>
      </c>
      <c r="B7" s="29">
        <v>981.88599999999997</v>
      </c>
      <c r="C7" s="29">
        <v>1015.095</v>
      </c>
      <c r="D7" s="29">
        <v>1021.0020000000001</v>
      </c>
      <c r="E7" s="29">
        <v>942.50400000000002</v>
      </c>
      <c r="F7" s="13">
        <v>1076.0720000000001</v>
      </c>
      <c r="G7" s="13">
        <v>1055.827</v>
      </c>
      <c r="H7" s="13">
        <v>1045.3419999999999</v>
      </c>
      <c r="I7" s="13">
        <v>1046.7360000000001</v>
      </c>
      <c r="J7" s="13">
        <v>1059.674</v>
      </c>
      <c r="K7" s="13">
        <v>977.38200000000006</v>
      </c>
      <c r="L7" s="13">
        <v>915.423</v>
      </c>
      <c r="M7" s="13">
        <v>953.94600000000003</v>
      </c>
      <c r="N7" s="13">
        <v>950.71199999999999</v>
      </c>
      <c r="O7" s="13">
        <v>910.95699999999999</v>
      </c>
      <c r="P7" s="13">
        <v>998.21199999999999</v>
      </c>
      <c r="Q7" s="13">
        <v>1054.7350000000001</v>
      </c>
      <c r="R7" s="13">
        <v>1071.412</v>
      </c>
      <c r="S7" s="13">
        <v>1117.2380000000001</v>
      </c>
      <c r="T7" s="13">
        <v>1109.9879999999998</v>
      </c>
      <c r="U7" s="13">
        <v>1111.818</v>
      </c>
      <c r="V7" s="13">
        <v>1109.4929999999999</v>
      </c>
      <c r="W7" s="13">
        <v>1112.7559999999999</v>
      </c>
      <c r="X7" s="13">
        <v>1007.077</v>
      </c>
      <c r="Y7" s="13">
        <v>1022.615</v>
      </c>
      <c r="Z7" s="13">
        <v>1001.509</v>
      </c>
      <c r="AA7" s="13">
        <v>959.94799999999998</v>
      </c>
      <c r="AB7" s="13">
        <v>943.88900000000001</v>
      </c>
      <c r="AC7" s="13">
        <v>924.26</v>
      </c>
      <c r="AD7" s="13">
        <v>930.30400000000009</v>
      </c>
      <c r="AE7" s="13">
        <v>998.73599999999999</v>
      </c>
      <c r="AF7" s="13">
        <v>1098.598</v>
      </c>
      <c r="AG7" s="13"/>
      <c r="AH7" s="16">
        <f>MAX($B$6:$AF$29)</f>
        <v>1478.91</v>
      </c>
      <c r="AI7" s="26">
        <f>MATCH($AH$7,$B$31:$AF$31,0)</f>
        <v>7</v>
      </c>
      <c r="AJ7" s="24">
        <f>INDEX($B$5:$AF$5,$AI$7)</f>
        <v>45298</v>
      </c>
      <c r="AK7" s="27">
        <f>INDEX($A$6:$A$29,MATCH($AH$7,INDEX($B$6:$AF$29,0,$AI$7),0))</f>
        <v>18</v>
      </c>
      <c r="AL7" s="18"/>
      <c r="AM7" s="18"/>
    </row>
    <row r="8" spans="1:39" x14ac:dyDescent="0.2">
      <c r="A8" s="4">
        <f t="shared" si="1"/>
        <v>3</v>
      </c>
      <c r="B8" s="29">
        <v>958.39200000000005</v>
      </c>
      <c r="C8" s="29">
        <v>1007.187</v>
      </c>
      <c r="D8" s="29">
        <v>1007.144</v>
      </c>
      <c r="E8" s="29">
        <v>927.56700000000001</v>
      </c>
      <c r="F8" s="13">
        <v>1061.2809999999999</v>
      </c>
      <c r="G8" s="13">
        <v>1035.8530000000001</v>
      </c>
      <c r="H8" s="13">
        <v>1032.6949999999999</v>
      </c>
      <c r="I8" s="13">
        <v>1040.6999999999998</v>
      </c>
      <c r="J8" s="13">
        <v>1068.056</v>
      </c>
      <c r="K8" s="13">
        <v>956.7589999999999</v>
      </c>
      <c r="L8" s="13">
        <v>911.62100000000009</v>
      </c>
      <c r="M8" s="13">
        <v>940.75799999999992</v>
      </c>
      <c r="N8" s="13">
        <v>935.56500000000005</v>
      </c>
      <c r="O8" s="13">
        <v>903.06399999999996</v>
      </c>
      <c r="P8" s="13">
        <v>1006.905</v>
      </c>
      <c r="Q8" s="13">
        <v>1048.777</v>
      </c>
      <c r="R8" s="13">
        <v>1062.231</v>
      </c>
      <c r="S8" s="13">
        <v>1107.348</v>
      </c>
      <c r="T8" s="13">
        <v>1107.3710000000001</v>
      </c>
      <c r="U8" s="13">
        <v>1107.0250000000001</v>
      </c>
      <c r="V8" s="13">
        <v>1095.21</v>
      </c>
      <c r="W8" s="13">
        <v>1104.835</v>
      </c>
      <c r="X8" s="13">
        <v>994.97900000000004</v>
      </c>
      <c r="Y8" s="13">
        <v>1013.665</v>
      </c>
      <c r="Z8" s="13">
        <v>987.56500000000005</v>
      </c>
      <c r="AA8" s="13">
        <v>942.178</v>
      </c>
      <c r="AB8" s="13">
        <v>927.29500000000007</v>
      </c>
      <c r="AC8" s="13">
        <v>917.37400000000002</v>
      </c>
      <c r="AD8" s="13">
        <v>925.22400000000005</v>
      </c>
      <c r="AE8" s="13">
        <v>993.81299999999999</v>
      </c>
      <c r="AF8" s="13">
        <v>1094.4940000000001</v>
      </c>
      <c r="AG8" s="13"/>
      <c r="AH8" s="22" t="str">
        <f>CONCATENATE(TEXT($AJ$7,"mm/dd/yyyy")," @ ",$AK$7,)&amp;"00"</f>
        <v>01/07/2024 @ 1800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>
        <v>956.26400000000001</v>
      </c>
      <c r="C9" s="29">
        <v>1028.165</v>
      </c>
      <c r="D9" s="29">
        <v>1012.443</v>
      </c>
      <c r="E9" s="29">
        <v>929.11</v>
      </c>
      <c r="F9" s="13">
        <v>1070.617</v>
      </c>
      <c r="G9" s="13">
        <v>1014.1419999999999</v>
      </c>
      <c r="H9" s="13">
        <v>1035.0039999999999</v>
      </c>
      <c r="I9" s="13">
        <v>1044.3029999999999</v>
      </c>
      <c r="J9" s="13">
        <v>1081.4060000000002</v>
      </c>
      <c r="K9" s="13">
        <v>951.26799999999992</v>
      </c>
      <c r="L9" s="13">
        <v>914.54200000000003</v>
      </c>
      <c r="M9" s="13">
        <v>946.35900000000004</v>
      </c>
      <c r="N9" s="13">
        <v>931.88499999999999</v>
      </c>
      <c r="O9" s="13">
        <v>903.39099999999996</v>
      </c>
      <c r="P9" s="13">
        <v>1002.312</v>
      </c>
      <c r="Q9" s="13">
        <v>1047.7379999999998</v>
      </c>
      <c r="R9" s="13">
        <v>1071.972</v>
      </c>
      <c r="S9" s="13">
        <v>1124.22</v>
      </c>
      <c r="T9" s="13">
        <v>1117.6030000000001</v>
      </c>
      <c r="U9" s="13">
        <v>1110.308</v>
      </c>
      <c r="V9" s="13">
        <v>1095.521</v>
      </c>
      <c r="W9" s="13">
        <v>1121.337</v>
      </c>
      <c r="X9" s="13">
        <v>979.94099999999992</v>
      </c>
      <c r="Y9" s="13">
        <v>1012.106</v>
      </c>
      <c r="Z9" s="13">
        <v>988.28300000000002</v>
      </c>
      <c r="AA9" s="13">
        <v>950.50200000000007</v>
      </c>
      <c r="AB9" s="13">
        <v>925.32600000000002</v>
      </c>
      <c r="AC9" s="13">
        <v>911.66899999999998</v>
      </c>
      <c r="AD9" s="13">
        <v>936.47400000000005</v>
      </c>
      <c r="AE9" s="13">
        <v>1010.8829999999999</v>
      </c>
      <c r="AF9" s="13">
        <v>1109.0260000000001</v>
      </c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>
        <v>959.02700000000004</v>
      </c>
      <c r="C10" s="29">
        <v>1051.1600000000001</v>
      </c>
      <c r="D10" s="29">
        <v>1040.845</v>
      </c>
      <c r="E10" s="29">
        <v>967.947</v>
      </c>
      <c r="F10" s="13">
        <v>1102.229</v>
      </c>
      <c r="G10" s="13">
        <v>1019.331</v>
      </c>
      <c r="H10" s="13">
        <v>1048.1669999999999</v>
      </c>
      <c r="I10" s="13">
        <v>1103.47</v>
      </c>
      <c r="J10" s="13">
        <v>1102.3820000000001</v>
      </c>
      <c r="K10" s="13">
        <v>958.50800000000004</v>
      </c>
      <c r="L10" s="13">
        <v>948.58699999999999</v>
      </c>
      <c r="M10" s="13">
        <v>974.01</v>
      </c>
      <c r="N10" s="13">
        <v>942.26900000000001</v>
      </c>
      <c r="O10" s="13">
        <v>914.18499999999995</v>
      </c>
      <c r="P10" s="13">
        <v>1024.444</v>
      </c>
      <c r="Q10" s="13">
        <v>1083.5070000000001</v>
      </c>
      <c r="R10" s="13">
        <v>1109.7619999999999</v>
      </c>
      <c r="S10" s="13">
        <v>1169.22</v>
      </c>
      <c r="T10" s="13">
        <v>1136.5049999999999</v>
      </c>
      <c r="U10" s="13">
        <v>1126.434</v>
      </c>
      <c r="V10" s="13">
        <v>1110.626</v>
      </c>
      <c r="W10" s="13">
        <v>1167.999</v>
      </c>
      <c r="X10" s="13">
        <v>1016.289</v>
      </c>
      <c r="Y10" s="13">
        <v>1050.1299999999999</v>
      </c>
      <c r="Z10" s="13">
        <v>1017.4639999999999</v>
      </c>
      <c r="AA10" s="13">
        <v>969.03600000000006</v>
      </c>
      <c r="AB10" s="13">
        <v>937.52699999999993</v>
      </c>
      <c r="AC10" s="13">
        <v>921.49600000000009</v>
      </c>
      <c r="AD10" s="13">
        <v>964.19899999999996</v>
      </c>
      <c r="AE10" s="13">
        <v>1054.1509999999998</v>
      </c>
      <c r="AF10" s="13">
        <v>1115.1009999999999</v>
      </c>
      <c r="AG10" s="13"/>
      <c r="AH10" s="16"/>
    </row>
    <row r="11" spans="1:39" x14ac:dyDescent="0.2">
      <c r="A11" s="4">
        <f t="shared" si="1"/>
        <v>6</v>
      </c>
      <c r="B11" s="29">
        <v>995.53399999999999</v>
      </c>
      <c r="C11" s="29">
        <v>1132.3440000000001</v>
      </c>
      <c r="D11" s="29">
        <v>1116.682</v>
      </c>
      <c r="E11" s="29">
        <v>1035.0919999999999</v>
      </c>
      <c r="F11" s="13">
        <v>1169.74</v>
      </c>
      <c r="G11" s="13">
        <v>1048.115</v>
      </c>
      <c r="H11" s="13">
        <v>1076.0129999999999</v>
      </c>
      <c r="I11" s="13">
        <v>1175.9109999999998</v>
      </c>
      <c r="J11" s="13">
        <v>1194.1589999999999</v>
      </c>
      <c r="K11" s="13">
        <v>989.62699999999995</v>
      </c>
      <c r="L11" s="13">
        <v>1017.8169999999999</v>
      </c>
      <c r="M11" s="13">
        <v>1041.3109999999999</v>
      </c>
      <c r="N11" s="13">
        <v>965.61700000000008</v>
      </c>
      <c r="O11" s="13">
        <v>952.65300000000002</v>
      </c>
      <c r="P11" s="13">
        <v>1079.05</v>
      </c>
      <c r="Q11" s="13">
        <v>1145.9159999999999</v>
      </c>
      <c r="R11" s="13">
        <v>1181.5319999999999</v>
      </c>
      <c r="S11" s="13">
        <v>1263.309</v>
      </c>
      <c r="T11" s="13">
        <v>1217.547</v>
      </c>
      <c r="U11" s="13">
        <v>1161.153</v>
      </c>
      <c r="V11" s="13">
        <v>1123.8210000000001</v>
      </c>
      <c r="W11" s="13">
        <v>1257.9680000000001</v>
      </c>
      <c r="X11" s="13">
        <v>1091.5939999999998</v>
      </c>
      <c r="Y11" s="13">
        <v>1135.277</v>
      </c>
      <c r="Z11" s="13">
        <v>1070.981</v>
      </c>
      <c r="AA11" s="13">
        <v>1043.5329999999999</v>
      </c>
      <c r="AB11" s="13">
        <v>972.82</v>
      </c>
      <c r="AC11" s="13">
        <v>951.62899999999991</v>
      </c>
      <c r="AD11" s="13">
        <v>1026.915</v>
      </c>
      <c r="AE11" s="13">
        <v>1136.242</v>
      </c>
      <c r="AF11" s="13">
        <v>1210.4449999999999</v>
      </c>
      <c r="AG11" s="13"/>
      <c r="AH11" s="22"/>
    </row>
    <row r="12" spans="1:39" x14ac:dyDescent="0.2">
      <c r="A12" s="4">
        <f t="shared" si="1"/>
        <v>7</v>
      </c>
      <c r="B12" s="29">
        <v>1023.2379999999999</v>
      </c>
      <c r="C12" s="29">
        <v>1258.4110000000001</v>
      </c>
      <c r="D12" s="29">
        <v>1239.6489999999999</v>
      </c>
      <c r="E12" s="29">
        <v>1160.8619999999999</v>
      </c>
      <c r="F12" s="13">
        <v>1309.3679999999999</v>
      </c>
      <c r="G12" s="13">
        <v>1109.8979999999999</v>
      </c>
      <c r="H12" s="13">
        <v>1127.277</v>
      </c>
      <c r="I12" s="13">
        <v>1302.259</v>
      </c>
      <c r="J12" s="13">
        <v>1316.8629999999998</v>
      </c>
      <c r="K12" s="13">
        <v>1074.701</v>
      </c>
      <c r="L12" s="13">
        <v>1150.075</v>
      </c>
      <c r="M12" s="13">
        <v>1169.0229999999999</v>
      </c>
      <c r="N12" s="13">
        <v>1029.7809999999999</v>
      </c>
      <c r="O12" s="13">
        <v>1007.577</v>
      </c>
      <c r="P12" s="13">
        <v>1164.3149999999998</v>
      </c>
      <c r="Q12" s="13">
        <v>1258.7930000000001</v>
      </c>
      <c r="R12" s="13">
        <v>1340.125</v>
      </c>
      <c r="S12" s="13">
        <v>1395.0740000000001</v>
      </c>
      <c r="T12" s="13">
        <v>1338.222</v>
      </c>
      <c r="U12" s="13">
        <v>1209.902</v>
      </c>
      <c r="V12" s="13">
        <v>1191.818</v>
      </c>
      <c r="W12" s="13">
        <v>1388.3229999999999</v>
      </c>
      <c r="X12" s="13">
        <v>1221.673</v>
      </c>
      <c r="Y12" s="13">
        <v>1262.1860000000001</v>
      </c>
      <c r="Z12" s="13">
        <v>1174.2350000000001</v>
      </c>
      <c r="AA12" s="13">
        <v>1149.5500000000002</v>
      </c>
      <c r="AB12" s="13">
        <v>1042.184</v>
      </c>
      <c r="AC12" s="13">
        <v>996.58199999999999</v>
      </c>
      <c r="AD12" s="13">
        <v>1141.5469999999998</v>
      </c>
      <c r="AE12" s="13">
        <v>1266.4089999999999</v>
      </c>
      <c r="AF12" s="13">
        <v>1324.2840000000001</v>
      </c>
      <c r="AG12" s="13"/>
      <c r="AH12" s="14"/>
    </row>
    <row r="13" spans="1:39" x14ac:dyDescent="0.2">
      <c r="A13" s="4">
        <f t="shared" si="1"/>
        <v>8</v>
      </c>
      <c r="B13" s="29">
        <v>1077.355</v>
      </c>
      <c r="C13" s="29">
        <v>1326.8529999999998</v>
      </c>
      <c r="D13" s="29">
        <v>1303.885</v>
      </c>
      <c r="E13" s="29">
        <v>1238.5140000000001</v>
      </c>
      <c r="F13" s="13">
        <v>1388.788</v>
      </c>
      <c r="G13" s="13">
        <v>1181.655</v>
      </c>
      <c r="H13" s="13">
        <v>1194.7949999999998</v>
      </c>
      <c r="I13" s="13">
        <v>1390.021</v>
      </c>
      <c r="J13" s="13">
        <v>1384.0450000000001</v>
      </c>
      <c r="K13" s="13">
        <v>1137.3109999999999</v>
      </c>
      <c r="L13" s="13">
        <v>1220.925</v>
      </c>
      <c r="M13" s="13">
        <v>1241.9369999999999</v>
      </c>
      <c r="N13" s="13">
        <v>1111.075</v>
      </c>
      <c r="O13" s="13">
        <v>1073.0940000000001</v>
      </c>
      <c r="P13" s="13">
        <v>1236.1769999999999</v>
      </c>
      <c r="Q13" s="13">
        <v>1302.201</v>
      </c>
      <c r="R13" s="13">
        <v>1389.63</v>
      </c>
      <c r="S13" s="13">
        <v>1438.3330000000001</v>
      </c>
      <c r="T13" s="13">
        <v>1403.5429999999999</v>
      </c>
      <c r="U13" s="13">
        <v>1289.6859999999999</v>
      </c>
      <c r="V13" s="13">
        <v>1253.364</v>
      </c>
      <c r="W13" s="13">
        <v>1448.192</v>
      </c>
      <c r="X13" s="13">
        <v>1296.02</v>
      </c>
      <c r="Y13" s="13">
        <v>1343.81</v>
      </c>
      <c r="Z13" s="13">
        <v>1252.6420000000001</v>
      </c>
      <c r="AA13" s="13">
        <v>1257.7630000000001</v>
      </c>
      <c r="AB13" s="13">
        <v>1109.82</v>
      </c>
      <c r="AC13" s="13">
        <v>1075.2860000000001</v>
      </c>
      <c r="AD13" s="13">
        <v>1223.067</v>
      </c>
      <c r="AE13" s="13">
        <v>1348.0650000000001</v>
      </c>
      <c r="AF13" s="13">
        <v>1399.0520000000001</v>
      </c>
      <c r="AG13" s="13"/>
      <c r="AH13" s="13"/>
    </row>
    <row r="14" spans="1:39" x14ac:dyDescent="0.2">
      <c r="A14" s="4">
        <f t="shared" si="1"/>
        <v>9</v>
      </c>
      <c r="B14" s="29">
        <v>1131.577</v>
      </c>
      <c r="C14" s="29">
        <v>1309.079</v>
      </c>
      <c r="D14" s="29">
        <v>1313.482</v>
      </c>
      <c r="E14" s="29">
        <v>1259.5419999999999</v>
      </c>
      <c r="F14" s="13">
        <v>1351.8120000000001</v>
      </c>
      <c r="G14" s="13">
        <v>1207.472</v>
      </c>
      <c r="H14" s="13">
        <v>1263.905</v>
      </c>
      <c r="I14" s="13">
        <v>1399.5839999999998</v>
      </c>
      <c r="J14" s="13">
        <v>1392.8600000000001</v>
      </c>
      <c r="K14" s="13">
        <v>1180.654</v>
      </c>
      <c r="L14" s="13">
        <v>1190.1099999999999</v>
      </c>
      <c r="M14" s="13">
        <v>1209.0830000000001</v>
      </c>
      <c r="N14" s="13">
        <v>1185.922</v>
      </c>
      <c r="O14" s="13">
        <v>1105.9579999999999</v>
      </c>
      <c r="P14" s="13">
        <v>1260.634</v>
      </c>
      <c r="Q14" s="13">
        <v>1326.2750000000001</v>
      </c>
      <c r="R14" s="13">
        <v>1382.8809999999999</v>
      </c>
      <c r="S14" s="13">
        <v>1431.01</v>
      </c>
      <c r="T14" s="13">
        <v>1417.146</v>
      </c>
      <c r="U14" s="13">
        <v>1321.127</v>
      </c>
      <c r="V14" s="13">
        <v>1302.482</v>
      </c>
      <c r="W14" s="13">
        <v>1432.3489999999999</v>
      </c>
      <c r="X14" s="13">
        <v>1302.2479999999998</v>
      </c>
      <c r="Y14" s="13">
        <v>1372.0530000000001</v>
      </c>
      <c r="Z14" s="13">
        <v>1295.402</v>
      </c>
      <c r="AA14" s="13">
        <v>1284.597</v>
      </c>
      <c r="AB14" s="13">
        <v>1171.6030000000001</v>
      </c>
      <c r="AC14" s="13">
        <v>1136.925</v>
      </c>
      <c r="AD14" s="13">
        <v>1268.1420000000001</v>
      </c>
      <c r="AE14" s="13">
        <v>1343.2720000000002</v>
      </c>
      <c r="AF14" s="13">
        <v>1423.0150000000001</v>
      </c>
      <c r="AG14" s="13"/>
      <c r="AH14" s="13"/>
    </row>
    <row r="15" spans="1:39" x14ac:dyDescent="0.2">
      <c r="A15" s="4">
        <f t="shared" si="1"/>
        <v>10</v>
      </c>
      <c r="B15" s="29">
        <v>1174.9260000000002</v>
      </c>
      <c r="C15" s="29">
        <v>1244.152</v>
      </c>
      <c r="D15" s="29">
        <v>1279.8710000000001</v>
      </c>
      <c r="E15" s="29">
        <v>1247.222</v>
      </c>
      <c r="F15" s="13">
        <v>1269.9450000000002</v>
      </c>
      <c r="G15" s="13">
        <v>1196.3409999999999</v>
      </c>
      <c r="H15" s="13">
        <v>1336.606</v>
      </c>
      <c r="I15" s="13">
        <v>1380.125</v>
      </c>
      <c r="J15" s="13">
        <v>1382.723</v>
      </c>
      <c r="K15" s="13">
        <v>1182.885</v>
      </c>
      <c r="L15" s="13">
        <v>1113.5160000000001</v>
      </c>
      <c r="M15" s="13">
        <v>1145.086</v>
      </c>
      <c r="N15" s="13">
        <v>1243.511</v>
      </c>
      <c r="O15" s="13">
        <v>1083.0130000000001</v>
      </c>
      <c r="P15" s="13">
        <v>1226.4680000000001</v>
      </c>
      <c r="Q15" s="13">
        <v>1321.6010000000001</v>
      </c>
      <c r="R15" s="13">
        <v>1367.3770000000002</v>
      </c>
      <c r="S15" s="13">
        <v>1394.5840000000001</v>
      </c>
      <c r="T15" s="13">
        <v>1393.8150000000001</v>
      </c>
      <c r="U15" s="13">
        <v>1362.788</v>
      </c>
      <c r="V15" s="13">
        <v>1304.8229999999999</v>
      </c>
      <c r="W15" s="13">
        <v>1409.0650000000001</v>
      </c>
      <c r="X15" s="13">
        <v>1286.039</v>
      </c>
      <c r="Y15" s="13">
        <v>1387.78</v>
      </c>
      <c r="Z15" s="13">
        <v>1236.3680000000002</v>
      </c>
      <c r="AA15" s="13">
        <v>1299.44</v>
      </c>
      <c r="AB15" s="13">
        <v>1190.1479999999999</v>
      </c>
      <c r="AC15" s="13">
        <v>1176.1099999999999</v>
      </c>
      <c r="AD15" s="13">
        <v>1284.182</v>
      </c>
      <c r="AE15" s="13">
        <v>1301.7469999999998</v>
      </c>
      <c r="AF15" s="13">
        <v>1411.8040000000001</v>
      </c>
      <c r="AG15" s="13"/>
      <c r="AH15" s="13"/>
    </row>
    <row r="16" spans="1:39" x14ac:dyDescent="0.2">
      <c r="A16" s="4">
        <f t="shared" si="1"/>
        <v>11</v>
      </c>
      <c r="B16" s="29">
        <v>1205.7540000000001</v>
      </c>
      <c r="C16" s="29">
        <v>1190.8779999999999</v>
      </c>
      <c r="D16" s="29">
        <v>1232.6689999999999</v>
      </c>
      <c r="E16" s="29">
        <v>1232.2640000000001</v>
      </c>
      <c r="F16" s="13">
        <v>1220.6849999999999</v>
      </c>
      <c r="G16" s="13">
        <v>1198.7820000000002</v>
      </c>
      <c r="H16" s="13">
        <v>1387.5339999999999</v>
      </c>
      <c r="I16" s="13">
        <v>1348.27</v>
      </c>
      <c r="J16" s="13">
        <v>1371.46</v>
      </c>
      <c r="K16" s="13">
        <v>1154.085</v>
      </c>
      <c r="L16" s="13">
        <v>1074.925</v>
      </c>
      <c r="M16" s="13">
        <v>1081.425</v>
      </c>
      <c r="N16" s="13">
        <v>1271.0119999999999</v>
      </c>
      <c r="O16" s="13">
        <v>1053.2710000000002</v>
      </c>
      <c r="P16" s="13">
        <v>1173.595</v>
      </c>
      <c r="Q16" s="13">
        <v>1319.9840000000002</v>
      </c>
      <c r="R16" s="13">
        <v>1323.0250000000001</v>
      </c>
      <c r="S16" s="13">
        <v>1369.633</v>
      </c>
      <c r="T16" s="13">
        <v>1366.8119999999999</v>
      </c>
      <c r="U16" s="13">
        <v>1378.366</v>
      </c>
      <c r="V16" s="13">
        <v>1287.883</v>
      </c>
      <c r="W16" s="13">
        <v>1350.104</v>
      </c>
      <c r="X16" s="13">
        <v>1263.451</v>
      </c>
      <c r="Y16" s="13">
        <v>1396.7640000000001</v>
      </c>
      <c r="Z16" s="13">
        <v>1163.8309999999999</v>
      </c>
      <c r="AA16" s="13">
        <v>1306.375</v>
      </c>
      <c r="AB16" s="13">
        <v>1193.8509999999999</v>
      </c>
      <c r="AC16" s="13">
        <v>1192.5160000000001</v>
      </c>
      <c r="AD16" s="13">
        <v>1286.6779999999999</v>
      </c>
      <c r="AE16" s="13">
        <v>1246.798</v>
      </c>
      <c r="AF16" s="13">
        <v>1377.252</v>
      </c>
      <c r="AG16" s="13"/>
      <c r="AH16" s="13"/>
    </row>
    <row r="17" spans="1:34" x14ac:dyDescent="0.2">
      <c r="A17" s="4">
        <f t="shared" si="1"/>
        <v>12</v>
      </c>
      <c r="B17" s="29">
        <v>1217.5059999999999</v>
      </c>
      <c r="C17" s="29">
        <v>1129.0340000000001</v>
      </c>
      <c r="D17" s="29">
        <v>1204.6130000000001</v>
      </c>
      <c r="E17" s="29">
        <v>1196.0639999999999</v>
      </c>
      <c r="F17" s="13">
        <v>1183.0529999999999</v>
      </c>
      <c r="G17" s="13">
        <v>1215.2860000000001</v>
      </c>
      <c r="H17" s="13">
        <v>1403.932</v>
      </c>
      <c r="I17" s="13">
        <v>1301.1319999999998</v>
      </c>
      <c r="J17" s="13">
        <v>1353.3219999999999</v>
      </c>
      <c r="K17" s="13">
        <v>1108.2830000000001</v>
      </c>
      <c r="L17" s="13">
        <v>1066.2909999999999</v>
      </c>
      <c r="M17" s="13">
        <v>1028.9069999999999</v>
      </c>
      <c r="N17" s="13">
        <v>1281.51</v>
      </c>
      <c r="O17" s="13">
        <v>1081.2569999999998</v>
      </c>
      <c r="P17" s="13">
        <v>1130.9389999999999</v>
      </c>
      <c r="Q17" s="13">
        <v>1354.2189999999998</v>
      </c>
      <c r="R17" s="13">
        <v>1281.5830000000001</v>
      </c>
      <c r="S17" s="13">
        <v>1352.8440000000001</v>
      </c>
      <c r="T17" s="13">
        <v>1328.4370000000001</v>
      </c>
      <c r="U17" s="13">
        <v>1358.0910000000001</v>
      </c>
      <c r="V17" s="13">
        <v>1254.8810000000001</v>
      </c>
      <c r="W17" s="13">
        <v>1285.933</v>
      </c>
      <c r="X17" s="13">
        <v>1261.521</v>
      </c>
      <c r="Y17" s="13">
        <v>1370.7560000000001</v>
      </c>
      <c r="Z17" s="13">
        <v>1117.9859999999999</v>
      </c>
      <c r="AA17" s="13">
        <v>1303.789</v>
      </c>
      <c r="AB17" s="13">
        <v>1172.624</v>
      </c>
      <c r="AC17" s="13">
        <v>1203.9110000000001</v>
      </c>
      <c r="AD17" s="13">
        <v>1289.136</v>
      </c>
      <c r="AE17" s="13">
        <v>1203.5700000000002</v>
      </c>
      <c r="AF17" s="13">
        <v>1351.789</v>
      </c>
      <c r="AG17" s="13"/>
      <c r="AH17" s="13"/>
    </row>
    <row r="18" spans="1:34" x14ac:dyDescent="0.2">
      <c r="A18" s="4">
        <f t="shared" si="1"/>
        <v>13</v>
      </c>
      <c r="B18" s="29">
        <v>1229.961</v>
      </c>
      <c r="C18" s="29">
        <v>1123.4060000000002</v>
      </c>
      <c r="D18" s="29">
        <v>1207.123</v>
      </c>
      <c r="E18" s="29">
        <v>1168.066</v>
      </c>
      <c r="F18" s="13">
        <v>1148.1499999999999</v>
      </c>
      <c r="G18" s="13">
        <v>1257.83</v>
      </c>
      <c r="H18" s="13">
        <v>1423.5809999999999</v>
      </c>
      <c r="I18" s="13">
        <v>1281.037</v>
      </c>
      <c r="J18" s="13">
        <v>1338.3799999999999</v>
      </c>
      <c r="K18" s="13">
        <v>1080.951</v>
      </c>
      <c r="L18" s="13">
        <v>1080.913</v>
      </c>
      <c r="M18" s="13">
        <v>1012.588</v>
      </c>
      <c r="N18" s="13">
        <v>1279.6399999999999</v>
      </c>
      <c r="O18" s="13">
        <v>1115.9770000000001</v>
      </c>
      <c r="P18" s="13">
        <v>1124.924</v>
      </c>
      <c r="Q18" s="13">
        <v>1383.0820000000001</v>
      </c>
      <c r="R18" s="13">
        <v>1277.316</v>
      </c>
      <c r="S18" s="13">
        <v>1322.4590000000001</v>
      </c>
      <c r="T18" s="13">
        <v>1297.3809999999999</v>
      </c>
      <c r="U18" s="13">
        <v>1338.5060000000001</v>
      </c>
      <c r="V18" s="13">
        <v>1246.1080000000002</v>
      </c>
      <c r="W18" s="13">
        <v>1207.8720000000001</v>
      </c>
      <c r="X18" s="13">
        <v>1259.08</v>
      </c>
      <c r="Y18" s="13">
        <v>1360.24</v>
      </c>
      <c r="Z18" s="13">
        <v>1118.19</v>
      </c>
      <c r="AA18" s="13">
        <v>1289.9849999999999</v>
      </c>
      <c r="AB18" s="13">
        <v>1163.7470000000001</v>
      </c>
      <c r="AC18" s="13">
        <v>1211.019</v>
      </c>
      <c r="AD18" s="13">
        <v>1281.4279999999999</v>
      </c>
      <c r="AE18" s="13">
        <v>1178.944</v>
      </c>
      <c r="AF18" s="13">
        <v>1324.8129999999999</v>
      </c>
      <c r="AG18" s="13"/>
      <c r="AH18" s="13"/>
    </row>
    <row r="19" spans="1:34" x14ac:dyDescent="0.2">
      <c r="A19" s="4">
        <f t="shared" si="1"/>
        <v>14</v>
      </c>
      <c r="B19" s="29">
        <v>1229.8129999999999</v>
      </c>
      <c r="C19" s="29">
        <v>1138.9680000000001</v>
      </c>
      <c r="D19" s="29">
        <v>1229.1780000000001</v>
      </c>
      <c r="E19" s="29">
        <v>1165.0319999999999</v>
      </c>
      <c r="F19" s="13">
        <v>1169.442</v>
      </c>
      <c r="G19" s="13">
        <v>1307.4849999999999</v>
      </c>
      <c r="H19" s="13">
        <v>1419.662</v>
      </c>
      <c r="I19" s="13">
        <v>1261.7539999999999</v>
      </c>
      <c r="J19" s="13">
        <v>1346.0359999999998</v>
      </c>
      <c r="K19" s="13">
        <v>1107.2920000000001</v>
      </c>
      <c r="L19" s="13">
        <v>1139.0720000000001</v>
      </c>
      <c r="M19" s="13">
        <v>1040.3</v>
      </c>
      <c r="N19" s="13">
        <v>1245.5029999999999</v>
      </c>
      <c r="O19" s="13">
        <v>1148.836</v>
      </c>
      <c r="P19" s="13">
        <v>1151.875</v>
      </c>
      <c r="Q19" s="13">
        <v>1384.742</v>
      </c>
      <c r="R19" s="13">
        <v>1303.9000000000001</v>
      </c>
      <c r="S19" s="13">
        <v>1330.9659999999999</v>
      </c>
      <c r="T19" s="13">
        <v>1290.3499999999999</v>
      </c>
      <c r="U19" s="13">
        <v>1334.9480000000001</v>
      </c>
      <c r="V19" s="13">
        <v>1238.3819999999998</v>
      </c>
      <c r="W19" s="13">
        <v>1206.539</v>
      </c>
      <c r="X19" s="13">
        <v>1247.77</v>
      </c>
      <c r="Y19" s="13">
        <v>1378.0940000000001</v>
      </c>
      <c r="Z19" s="13">
        <v>1160.865</v>
      </c>
      <c r="AA19" s="13">
        <v>1277.117</v>
      </c>
      <c r="AB19" s="13">
        <v>1148.1029999999998</v>
      </c>
      <c r="AC19" s="13">
        <v>1211.2929999999999</v>
      </c>
      <c r="AD19" s="13">
        <v>1276.0279999999998</v>
      </c>
      <c r="AE19" s="13">
        <v>1182.1860000000001</v>
      </c>
      <c r="AF19" s="13">
        <v>1308.769</v>
      </c>
      <c r="AG19" s="13"/>
      <c r="AH19" s="13"/>
    </row>
    <row r="20" spans="1:34" x14ac:dyDescent="0.2">
      <c r="A20" s="4">
        <f t="shared" si="1"/>
        <v>15</v>
      </c>
      <c r="B20" s="29">
        <v>1231.9690000000001</v>
      </c>
      <c r="C20" s="29">
        <v>1175.56</v>
      </c>
      <c r="D20" s="29">
        <v>1245.49</v>
      </c>
      <c r="E20" s="29">
        <v>1177.3399999999999</v>
      </c>
      <c r="F20" s="13">
        <v>1234.2929999999999</v>
      </c>
      <c r="G20" s="13">
        <v>1324.1970000000001</v>
      </c>
      <c r="H20" s="13">
        <v>1422.3879999999999</v>
      </c>
      <c r="I20" s="13">
        <v>1267.4869999999999</v>
      </c>
      <c r="J20" s="13">
        <v>1332.5529999999999</v>
      </c>
      <c r="K20" s="13">
        <v>1138.9730000000002</v>
      </c>
      <c r="L20" s="13">
        <v>1185.991</v>
      </c>
      <c r="M20" s="13">
        <v>1088.3130000000001</v>
      </c>
      <c r="N20" s="13">
        <v>1220.376</v>
      </c>
      <c r="O20" s="13">
        <v>1152.529</v>
      </c>
      <c r="P20" s="13">
        <v>1192.8440000000001</v>
      </c>
      <c r="Q20" s="13">
        <v>1389.9159999999999</v>
      </c>
      <c r="R20" s="13">
        <v>1311.6899999999998</v>
      </c>
      <c r="S20" s="13">
        <v>1328.3029999999999</v>
      </c>
      <c r="T20" s="13">
        <v>1315.577</v>
      </c>
      <c r="U20" s="13">
        <v>1349.5039999999999</v>
      </c>
      <c r="V20" s="13">
        <v>1265.232</v>
      </c>
      <c r="W20" s="13">
        <v>1241.2539999999999</v>
      </c>
      <c r="X20" s="13">
        <v>1243.2149999999999</v>
      </c>
      <c r="Y20" s="13">
        <v>1370.9929999999999</v>
      </c>
      <c r="Z20" s="13">
        <v>1183.0230000000001</v>
      </c>
      <c r="AA20" s="13">
        <v>1271.2829999999999</v>
      </c>
      <c r="AB20" s="13">
        <v>1156.251</v>
      </c>
      <c r="AC20" s="13">
        <v>1229.2169999999999</v>
      </c>
      <c r="AD20" s="13">
        <v>1266.1130000000001</v>
      </c>
      <c r="AE20" s="13">
        <v>1219.306</v>
      </c>
      <c r="AF20" s="13">
        <v>1305.866</v>
      </c>
      <c r="AG20" s="13"/>
      <c r="AH20" s="13"/>
    </row>
    <row r="21" spans="1:34" x14ac:dyDescent="0.2">
      <c r="A21" s="4">
        <f t="shared" si="1"/>
        <v>16</v>
      </c>
      <c r="B21" s="29">
        <v>1272.5319999999999</v>
      </c>
      <c r="C21" s="29">
        <v>1245.1889999999999</v>
      </c>
      <c r="D21" s="29">
        <v>1265.8610000000001</v>
      </c>
      <c r="E21" s="29">
        <v>1234.8030000000001</v>
      </c>
      <c r="F21" s="13">
        <v>1313.2850000000001</v>
      </c>
      <c r="G21" s="13">
        <v>1343.1279999999999</v>
      </c>
      <c r="H21" s="13">
        <v>1418.5749999999998</v>
      </c>
      <c r="I21" s="13">
        <v>1308.71</v>
      </c>
      <c r="J21" s="13">
        <v>1354.8040000000001</v>
      </c>
      <c r="K21" s="13">
        <v>1167.963</v>
      </c>
      <c r="L21" s="13">
        <v>1227.2259999999999</v>
      </c>
      <c r="M21" s="13">
        <v>1156.4259999999999</v>
      </c>
      <c r="N21" s="13">
        <v>1210.7269999999999</v>
      </c>
      <c r="O21" s="13">
        <v>1191.8920000000001</v>
      </c>
      <c r="P21" s="13">
        <v>1275.925</v>
      </c>
      <c r="Q21" s="13">
        <v>1393.556</v>
      </c>
      <c r="R21" s="13">
        <v>1344.894</v>
      </c>
      <c r="S21" s="13">
        <v>1332.1509999999998</v>
      </c>
      <c r="T21" s="13">
        <v>1341.231</v>
      </c>
      <c r="U21" s="13">
        <v>1379.847</v>
      </c>
      <c r="V21" s="13">
        <v>1321.3139999999999</v>
      </c>
      <c r="W21" s="13">
        <v>1279.8990000000001</v>
      </c>
      <c r="X21" s="13">
        <v>1246.941</v>
      </c>
      <c r="Y21" s="13">
        <v>1371.799</v>
      </c>
      <c r="Z21" s="13">
        <v>1223.8990000000001</v>
      </c>
      <c r="AA21" s="13">
        <v>1268.8600000000001</v>
      </c>
      <c r="AB21" s="13">
        <v>1184.867</v>
      </c>
      <c r="AC21" s="13">
        <v>1243.0549999999998</v>
      </c>
      <c r="AD21" s="13">
        <v>1275.0360000000001</v>
      </c>
      <c r="AE21" s="13">
        <v>1284.8110000000001</v>
      </c>
      <c r="AF21" s="13">
        <v>1319.086</v>
      </c>
      <c r="AG21" s="13"/>
      <c r="AH21" s="13"/>
    </row>
    <row r="22" spans="1:34" x14ac:dyDescent="0.2">
      <c r="A22" s="4">
        <f t="shared" si="1"/>
        <v>17</v>
      </c>
      <c r="B22" s="29">
        <v>1355.2759999999998</v>
      </c>
      <c r="C22" s="29">
        <v>1335.5010000000002</v>
      </c>
      <c r="D22" s="29">
        <v>1316.41</v>
      </c>
      <c r="E22" s="29">
        <v>1309.9870000000001</v>
      </c>
      <c r="F22" s="13">
        <v>1375.9829999999999</v>
      </c>
      <c r="G22" s="13">
        <v>1364.375</v>
      </c>
      <c r="H22" s="13">
        <v>1453.74</v>
      </c>
      <c r="I22" s="13">
        <v>1384.3869999999999</v>
      </c>
      <c r="J22" s="13">
        <v>1384.4870000000001</v>
      </c>
      <c r="K22" s="13">
        <v>1237.877</v>
      </c>
      <c r="L22" s="13">
        <v>1268.3680000000002</v>
      </c>
      <c r="M22" s="13">
        <v>1251.481</v>
      </c>
      <c r="N22" s="13">
        <v>1233.7080000000001</v>
      </c>
      <c r="O22" s="13">
        <v>1272.4259999999999</v>
      </c>
      <c r="P22" s="13">
        <v>1348.672</v>
      </c>
      <c r="Q22" s="13">
        <v>1425.578</v>
      </c>
      <c r="R22" s="13">
        <v>1404.0210000000002</v>
      </c>
      <c r="S22" s="13">
        <v>1382.2830000000001</v>
      </c>
      <c r="T22" s="13">
        <v>1383.61</v>
      </c>
      <c r="U22" s="13">
        <v>1423.634</v>
      </c>
      <c r="V22" s="13">
        <v>1400.92</v>
      </c>
      <c r="W22" s="13">
        <v>1332.365</v>
      </c>
      <c r="X22" s="13">
        <v>1327.5320000000002</v>
      </c>
      <c r="Y22" s="13">
        <v>1415.846</v>
      </c>
      <c r="Z22" s="13">
        <v>1270.2360000000001</v>
      </c>
      <c r="AA22" s="13">
        <v>1290.49</v>
      </c>
      <c r="AB22" s="13">
        <v>1230.8399999999999</v>
      </c>
      <c r="AC22" s="13">
        <v>1284.634</v>
      </c>
      <c r="AD22" s="13">
        <v>1317.479</v>
      </c>
      <c r="AE22" s="13">
        <v>1362.8789999999999</v>
      </c>
      <c r="AF22" s="13">
        <v>1357.077</v>
      </c>
      <c r="AG22" s="13"/>
      <c r="AH22" s="13"/>
    </row>
    <row r="23" spans="1:34" x14ac:dyDescent="0.2">
      <c r="A23" s="4">
        <f t="shared" si="1"/>
        <v>18</v>
      </c>
      <c r="B23" s="29">
        <v>1402.972</v>
      </c>
      <c r="C23" s="29">
        <v>1407.46</v>
      </c>
      <c r="D23" s="29">
        <v>1365.846</v>
      </c>
      <c r="E23" s="29">
        <v>1392.7760000000001</v>
      </c>
      <c r="F23" s="13">
        <v>1413.914</v>
      </c>
      <c r="G23" s="13">
        <v>1386.4490000000001</v>
      </c>
      <c r="H23" s="13">
        <v>1478.91</v>
      </c>
      <c r="I23" s="13">
        <v>1440.7349999999999</v>
      </c>
      <c r="J23" s="13">
        <v>1423.8530000000001</v>
      </c>
      <c r="K23" s="13">
        <v>1299.4169999999999</v>
      </c>
      <c r="L23" s="13">
        <v>1319.77</v>
      </c>
      <c r="M23" s="13">
        <v>1297.8090000000002</v>
      </c>
      <c r="N23" s="28">
        <v>1243.6179999999999</v>
      </c>
      <c r="O23" s="13">
        <v>1336.4370000000001</v>
      </c>
      <c r="P23" s="13">
        <v>1420.5629999999999</v>
      </c>
      <c r="Q23" s="13">
        <v>1465.1579999999999</v>
      </c>
      <c r="R23" s="13">
        <v>1464.7080000000001</v>
      </c>
      <c r="S23" s="13">
        <v>1457.5059999999999</v>
      </c>
      <c r="T23" s="13">
        <v>1437.37</v>
      </c>
      <c r="U23" s="13">
        <v>1462.9739999999999</v>
      </c>
      <c r="V23" s="13">
        <v>1466.3320000000001</v>
      </c>
      <c r="W23" s="13">
        <v>1411.663</v>
      </c>
      <c r="X23" s="13">
        <v>1398.423</v>
      </c>
      <c r="Y23" s="13">
        <v>1467.962</v>
      </c>
      <c r="Z23" s="13">
        <v>1352.19</v>
      </c>
      <c r="AA23" s="13">
        <v>1330.8339999999998</v>
      </c>
      <c r="AB23" s="13">
        <v>1281.4869999999999</v>
      </c>
      <c r="AC23" s="13">
        <v>1317.9069999999999</v>
      </c>
      <c r="AD23" s="13">
        <v>1398.7050000000002</v>
      </c>
      <c r="AE23" s="13">
        <v>1453.9349999999999</v>
      </c>
      <c r="AF23" s="13">
        <v>1423.8159999999998</v>
      </c>
      <c r="AG23" s="13"/>
      <c r="AH23" s="13"/>
    </row>
    <row r="24" spans="1:34" x14ac:dyDescent="0.2">
      <c r="A24" s="4">
        <f t="shared" si="1"/>
        <v>19</v>
      </c>
      <c r="B24" s="29">
        <v>1364.5150000000001</v>
      </c>
      <c r="C24" s="29">
        <v>1380.674</v>
      </c>
      <c r="D24" s="29">
        <v>1334.7670000000001</v>
      </c>
      <c r="E24" s="29">
        <v>1383.3449999999998</v>
      </c>
      <c r="F24" s="13">
        <v>1393.0800000000002</v>
      </c>
      <c r="G24" s="13">
        <v>1352.4199999999998</v>
      </c>
      <c r="H24" s="13">
        <v>1440.92</v>
      </c>
      <c r="I24" s="13">
        <v>1432.8879999999999</v>
      </c>
      <c r="J24" s="13">
        <v>1390.5</v>
      </c>
      <c r="K24" s="13">
        <v>1261.1960000000001</v>
      </c>
      <c r="L24" s="13">
        <v>1293.5459999999998</v>
      </c>
      <c r="M24" s="13">
        <v>1269.6030000000001</v>
      </c>
      <c r="N24" s="13">
        <v>1198.0949999999998</v>
      </c>
      <c r="O24" s="13">
        <v>1309.296</v>
      </c>
      <c r="P24" s="13">
        <v>1401.1370000000002</v>
      </c>
      <c r="Q24" s="13">
        <v>1425.8519999999999</v>
      </c>
      <c r="R24" s="13">
        <v>1464.3989999999999</v>
      </c>
      <c r="S24" s="13">
        <v>1434.202</v>
      </c>
      <c r="T24" s="13">
        <v>1421.3439999999998</v>
      </c>
      <c r="U24" s="13">
        <v>1435.722</v>
      </c>
      <c r="V24" s="13">
        <v>1442.6509999999998</v>
      </c>
      <c r="W24" s="13">
        <v>1380.4769999999999</v>
      </c>
      <c r="X24" s="13">
        <v>1393.4940000000001</v>
      </c>
      <c r="Y24" s="13">
        <v>1434.0819999999999</v>
      </c>
      <c r="Z24" s="13">
        <v>1343.3610000000001</v>
      </c>
      <c r="AA24" s="13">
        <v>1294.6850000000002</v>
      </c>
      <c r="AB24" s="13">
        <v>1248.299</v>
      </c>
      <c r="AC24" s="13">
        <v>1288.866</v>
      </c>
      <c r="AD24" s="13">
        <v>1375.2860000000001</v>
      </c>
      <c r="AE24" s="13">
        <v>1442.1999999999998</v>
      </c>
      <c r="AF24" s="13">
        <v>1401.9180000000001</v>
      </c>
      <c r="AG24" s="13"/>
      <c r="AH24" s="13"/>
    </row>
    <row r="25" spans="1:34" x14ac:dyDescent="0.2">
      <c r="A25" s="4">
        <f t="shared" si="1"/>
        <v>20</v>
      </c>
      <c r="B25" s="29">
        <v>1319.7819999999999</v>
      </c>
      <c r="C25" s="29">
        <v>1331.866</v>
      </c>
      <c r="D25" s="29">
        <v>1285.6070000000002</v>
      </c>
      <c r="E25" s="29">
        <v>1353.9190000000001</v>
      </c>
      <c r="F25" s="13">
        <v>1354.6609999999998</v>
      </c>
      <c r="G25" s="13">
        <v>1320.3989999999999</v>
      </c>
      <c r="H25" s="13">
        <v>1393.489</v>
      </c>
      <c r="I25" s="13">
        <v>1386.797</v>
      </c>
      <c r="J25" s="13">
        <v>1348.923</v>
      </c>
      <c r="K25" s="13">
        <v>1215.98</v>
      </c>
      <c r="L25" s="13">
        <v>1238.595</v>
      </c>
      <c r="M25" s="13">
        <v>1221.375</v>
      </c>
      <c r="N25" s="13">
        <v>1164.76</v>
      </c>
      <c r="O25" s="13">
        <v>1265.741</v>
      </c>
      <c r="P25" s="13">
        <v>1355.692</v>
      </c>
      <c r="Q25" s="13">
        <v>1364.6610000000001</v>
      </c>
      <c r="R25" s="13">
        <v>1409.3049999999998</v>
      </c>
      <c r="S25" s="13">
        <v>1411.3130000000001</v>
      </c>
      <c r="T25" s="13">
        <v>1380.6949999999999</v>
      </c>
      <c r="U25" s="13">
        <v>1394.1979999999999</v>
      </c>
      <c r="V25" s="13">
        <v>1404</v>
      </c>
      <c r="W25" s="13">
        <v>1316.693</v>
      </c>
      <c r="X25" s="13">
        <v>1318.25</v>
      </c>
      <c r="Y25" s="13">
        <v>1370.3879999999999</v>
      </c>
      <c r="Z25" s="13">
        <v>1285.605</v>
      </c>
      <c r="AA25" s="13">
        <v>1234.6779999999999</v>
      </c>
      <c r="AB25" s="13">
        <v>1202.8</v>
      </c>
      <c r="AC25" s="13">
        <v>1239.4870000000001</v>
      </c>
      <c r="AD25" s="13">
        <v>1313.7350000000001</v>
      </c>
      <c r="AE25" s="13">
        <v>1413.683</v>
      </c>
      <c r="AF25" s="13">
        <v>1348.5350000000001</v>
      </c>
      <c r="AG25" s="13"/>
      <c r="AH25" s="13"/>
    </row>
    <row r="26" spans="1:34" x14ac:dyDescent="0.2">
      <c r="A26" s="4">
        <f t="shared" si="1"/>
        <v>21</v>
      </c>
      <c r="B26" s="29">
        <v>1256.671</v>
      </c>
      <c r="C26" s="29">
        <v>1278.8430000000001</v>
      </c>
      <c r="D26" s="29">
        <v>1225.8609999999999</v>
      </c>
      <c r="E26" s="29">
        <v>1312.037</v>
      </c>
      <c r="F26" s="13">
        <v>1311.2359999999999</v>
      </c>
      <c r="G26" s="13">
        <v>1272.5060000000001</v>
      </c>
      <c r="H26" s="13">
        <v>1321.047</v>
      </c>
      <c r="I26" s="13">
        <v>1331.327</v>
      </c>
      <c r="J26" s="13">
        <v>1281.5710000000001</v>
      </c>
      <c r="K26" s="13">
        <v>1157.1510000000001</v>
      </c>
      <c r="L26" s="13">
        <v>1190.211</v>
      </c>
      <c r="M26" s="13">
        <v>1182.8029999999999</v>
      </c>
      <c r="N26" s="13">
        <v>1122.134</v>
      </c>
      <c r="O26" s="13">
        <v>1221.9839999999999</v>
      </c>
      <c r="P26" s="13">
        <v>1318.0669999999998</v>
      </c>
      <c r="Q26" s="13">
        <v>1292.223</v>
      </c>
      <c r="R26" s="13">
        <v>1341.24</v>
      </c>
      <c r="S26" s="13">
        <v>1352.4950000000001</v>
      </c>
      <c r="T26" s="13">
        <v>1327.857</v>
      </c>
      <c r="U26" s="13">
        <v>1355.576</v>
      </c>
      <c r="V26" s="13">
        <v>1346.3340000000001</v>
      </c>
      <c r="W26" s="13">
        <v>1258.02</v>
      </c>
      <c r="X26" s="13">
        <v>1280.925</v>
      </c>
      <c r="Y26" s="13">
        <v>1313.7919999999999</v>
      </c>
      <c r="Z26" s="13">
        <v>1234.8519999999999</v>
      </c>
      <c r="AA26" s="13">
        <v>1185.998</v>
      </c>
      <c r="AB26" s="13">
        <v>1144.26</v>
      </c>
      <c r="AC26" s="13">
        <v>1174.463</v>
      </c>
      <c r="AD26" s="13">
        <v>1255.5219999999999</v>
      </c>
      <c r="AE26" s="13">
        <v>1361.4</v>
      </c>
      <c r="AF26" s="13">
        <v>1279.0720000000001</v>
      </c>
      <c r="AG26" s="13"/>
      <c r="AH26" s="13"/>
    </row>
    <row r="27" spans="1:34" x14ac:dyDescent="0.2">
      <c r="A27" s="4">
        <f t="shared" si="1"/>
        <v>22</v>
      </c>
      <c r="B27" s="29">
        <v>1177.7049999999999</v>
      </c>
      <c r="C27" s="29">
        <v>1206.808</v>
      </c>
      <c r="D27" s="29">
        <v>1139.3809999999999</v>
      </c>
      <c r="E27" s="29">
        <v>1247.155</v>
      </c>
      <c r="F27" s="13">
        <v>1257.5070000000001</v>
      </c>
      <c r="G27" s="13">
        <v>1206.299</v>
      </c>
      <c r="H27" s="13">
        <v>1236.2339999999999</v>
      </c>
      <c r="I27" s="13">
        <v>1257.7950000000001</v>
      </c>
      <c r="J27" s="13">
        <v>1201.0419999999999</v>
      </c>
      <c r="K27" s="13">
        <v>1083.7</v>
      </c>
      <c r="L27" s="13">
        <v>1124.5229999999999</v>
      </c>
      <c r="M27" s="13">
        <v>1124.0740000000001</v>
      </c>
      <c r="N27" s="13">
        <v>1061.4090000000001</v>
      </c>
      <c r="O27" s="13">
        <v>1154.1129999999998</v>
      </c>
      <c r="P27" s="13">
        <v>1238.5820000000001</v>
      </c>
      <c r="Q27" s="13">
        <v>1233.8339999999998</v>
      </c>
      <c r="R27" s="13">
        <v>1270.5029999999999</v>
      </c>
      <c r="S27" s="13">
        <v>1273.364</v>
      </c>
      <c r="T27" s="13">
        <v>1277.9099999999999</v>
      </c>
      <c r="U27" s="13">
        <v>1298.17</v>
      </c>
      <c r="V27" s="13">
        <v>1254.2950000000001</v>
      </c>
      <c r="W27" s="13">
        <v>1198.354</v>
      </c>
      <c r="X27" s="13">
        <v>1203.1029999999998</v>
      </c>
      <c r="Y27" s="13">
        <v>1216.8609999999999</v>
      </c>
      <c r="Z27" s="13">
        <v>1161.6949999999999</v>
      </c>
      <c r="AA27" s="13">
        <v>1124.3580000000002</v>
      </c>
      <c r="AB27" s="13">
        <v>1096.1450000000002</v>
      </c>
      <c r="AC27" s="13">
        <v>1091.5349999999999</v>
      </c>
      <c r="AD27" s="13">
        <v>1181.0219999999999</v>
      </c>
      <c r="AE27" s="13">
        <v>1280.096</v>
      </c>
      <c r="AF27" s="13">
        <v>1203.1760000000002</v>
      </c>
      <c r="AG27" s="13"/>
      <c r="AH27" s="13"/>
    </row>
    <row r="28" spans="1:34" x14ac:dyDescent="0.2">
      <c r="A28" s="4">
        <f t="shared" si="1"/>
        <v>23</v>
      </c>
      <c r="B28" s="29">
        <v>1099.2990000000002</v>
      </c>
      <c r="C28" s="29">
        <v>1125.8680000000002</v>
      </c>
      <c r="D28" s="29">
        <v>1058.096</v>
      </c>
      <c r="E28" s="29">
        <v>1178.9690000000001</v>
      </c>
      <c r="F28" s="13">
        <v>1180.6600000000001</v>
      </c>
      <c r="G28" s="13">
        <v>1143.796</v>
      </c>
      <c r="H28" s="13">
        <v>1150.6079999999999</v>
      </c>
      <c r="I28" s="13">
        <v>1159.575</v>
      </c>
      <c r="J28" s="13">
        <v>1106.0129999999999</v>
      </c>
      <c r="K28" s="13">
        <v>1013.864</v>
      </c>
      <c r="L28" s="13">
        <v>1045</v>
      </c>
      <c r="M28" s="13">
        <v>1054.56</v>
      </c>
      <c r="N28" s="13">
        <v>999.53199999999993</v>
      </c>
      <c r="O28" s="13">
        <v>1100.5439999999999</v>
      </c>
      <c r="P28" s="13">
        <v>1162.7260000000001</v>
      </c>
      <c r="Q28" s="13">
        <v>1166.383</v>
      </c>
      <c r="R28" s="13">
        <v>1207.421</v>
      </c>
      <c r="S28" s="13">
        <v>1198.009</v>
      </c>
      <c r="T28" s="13">
        <v>1210.338</v>
      </c>
      <c r="U28" s="13">
        <v>1220.3220000000001</v>
      </c>
      <c r="V28" s="13">
        <v>1192.3230000000001</v>
      </c>
      <c r="W28" s="13">
        <v>1113.6200000000001</v>
      </c>
      <c r="X28" s="13">
        <v>1117.7439999999999</v>
      </c>
      <c r="Y28" s="13">
        <v>1130.8549999999998</v>
      </c>
      <c r="Z28" s="13">
        <v>1082.2090000000001</v>
      </c>
      <c r="AA28" s="13">
        <v>1058.7049999999999</v>
      </c>
      <c r="AB28" s="13">
        <v>1034.6479999999999</v>
      </c>
      <c r="AC28" s="13">
        <v>1021.933</v>
      </c>
      <c r="AD28" s="13">
        <v>1099.2269999999999</v>
      </c>
      <c r="AE28" s="13">
        <v>1205.3920000000001</v>
      </c>
      <c r="AF28" s="13">
        <v>1131.1210000000001</v>
      </c>
      <c r="AG28" s="13"/>
      <c r="AH28" s="13"/>
    </row>
    <row r="29" spans="1:34" x14ac:dyDescent="0.2">
      <c r="A29" s="4">
        <f t="shared" si="1"/>
        <v>24</v>
      </c>
      <c r="B29" s="29">
        <v>1060.847</v>
      </c>
      <c r="C29" s="29">
        <v>1064.9349999999999</v>
      </c>
      <c r="D29" s="29">
        <v>995.18099999999993</v>
      </c>
      <c r="E29" s="29">
        <v>1129.922</v>
      </c>
      <c r="F29" s="13">
        <v>1121.7280000000001</v>
      </c>
      <c r="G29" s="13">
        <v>1109.557</v>
      </c>
      <c r="H29" s="13">
        <v>1089.1320000000001</v>
      </c>
      <c r="I29" s="13">
        <v>1104.3589999999999</v>
      </c>
      <c r="J29" s="13">
        <v>1040.414</v>
      </c>
      <c r="K29" s="13">
        <v>968.98</v>
      </c>
      <c r="L29" s="13">
        <v>1009.898</v>
      </c>
      <c r="M29" s="13">
        <v>1004.728</v>
      </c>
      <c r="N29" s="13">
        <v>945.96100000000001</v>
      </c>
      <c r="O29" s="13">
        <v>1050.21</v>
      </c>
      <c r="P29" s="13">
        <v>1113.606</v>
      </c>
      <c r="Q29" s="13">
        <v>1118.778</v>
      </c>
      <c r="R29" s="13">
        <v>1167.354</v>
      </c>
      <c r="S29" s="13">
        <v>1150.1949999999999</v>
      </c>
      <c r="T29" s="13">
        <v>1162.49</v>
      </c>
      <c r="U29" s="13">
        <v>1178.1670000000001</v>
      </c>
      <c r="V29" s="13">
        <v>1138.951</v>
      </c>
      <c r="W29" s="13">
        <v>1066.3579999999999</v>
      </c>
      <c r="X29" s="13">
        <v>1067.277</v>
      </c>
      <c r="Y29" s="13">
        <v>1067.2630000000001</v>
      </c>
      <c r="Z29" s="13">
        <v>1036.296</v>
      </c>
      <c r="AA29" s="13">
        <v>1016.986</v>
      </c>
      <c r="AB29" s="13">
        <v>995.24800000000005</v>
      </c>
      <c r="AC29" s="13">
        <v>986.39299999999992</v>
      </c>
      <c r="AD29" s="13">
        <v>1048.2920000000001</v>
      </c>
      <c r="AE29" s="13">
        <v>1164.72</v>
      </c>
      <c r="AF29" s="13">
        <v>1071.338</v>
      </c>
      <c r="AG29" s="13"/>
      <c r="AH29" s="13"/>
    </row>
    <row r="30" spans="1:34" x14ac:dyDescent="0.2">
      <c r="B30" s="29"/>
      <c r="C30" s="29"/>
      <c r="D30" s="29"/>
      <c r="E30" s="2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28">
        <f t="shared" ref="B31:AF31" si="2">MAX(B6:B29)</f>
        <v>1402.972</v>
      </c>
      <c r="C31" s="28">
        <f t="shared" si="2"/>
        <v>1407.46</v>
      </c>
      <c r="D31" s="28">
        <f t="shared" si="2"/>
        <v>1365.846</v>
      </c>
      <c r="E31" s="28">
        <f t="shared" si="2"/>
        <v>1392.7760000000001</v>
      </c>
      <c r="F31" s="13">
        <f t="shared" si="2"/>
        <v>1413.914</v>
      </c>
      <c r="G31" s="13">
        <f t="shared" si="2"/>
        <v>1386.4490000000001</v>
      </c>
      <c r="H31" s="13">
        <f t="shared" si="2"/>
        <v>1478.91</v>
      </c>
      <c r="I31" s="13">
        <f t="shared" si="2"/>
        <v>1440.7349999999999</v>
      </c>
      <c r="J31" s="13">
        <f t="shared" si="2"/>
        <v>1423.8530000000001</v>
      </c>
      <c r="K31" s="13">
        <f t="shared" si="2"/>
        <v>1299.4169999999999</v>
      </c>
      <c r="L31" s="13">
        <f t="shared" si="2"/>
        <v>1319.77</v>
      </c>
      <c r="M31" s="13">
        <f t="shared" si="2"/>
        <v>1297.8090000000002</v>
      </c>
      <c r="N31" s="13">
        <f t="shared" si="2"/>
        <v>1281.51</v>
      </c>
      <c r="O31" s="13">
        <f t="shared" si="2"/>
        <v>1336.4370000000001</v>
      </c>
      <c r="P31" s="13">
        <f t="shared" si="2"/>
        <v>1420.5629999999999</v>
      </c>
      <c r="Q31" s="13">
        <f t="shared" si="2"/>
        <v>1465.1579999999999</v>
      </c>
      <c r="R31" s="13">
        <f t="shared" si="2"/>
        <v>1464.7080000000001</v>
      </c>
      <c r="S31" s="13">
        <f t="shared" si="2"/>
        <v>1457.5059999999999</v>
      </c>
      <c r="T31" s="13">
        <f t="shared" si="2"/>
        <v>1437.37</v>
      </c>
      <c r="U31" s="13">
        <f t="shared" si="2"/>
        <v>1462.9739999999999</v>
      </c>
      <c r="V31" s="13">
        <f t="shared" si="2"/>
        <v>1466.3320000000001</v>
      </c>
      <c r="W31" s="13">
        <f t="shared" si="2"/>
        <v>1448.192</v>
      </c>
      <c r="X31" s="13">
        <f t="shared" si="2"/>
        <v>1398.423</v>
      </c>
      <c r="Y31" s="13">
        <f t="shared" si="2"/>
        <v>1467.962</v>
      </c>
      <c r="Z31" s="13">
        <f t="shared" si="2"/>
        <v>1352.19</v>
      </c>
      <c r="AA31" s="13">
        <f t="shared" si="2"/>
        <v>1330.8339999999998</v>
      </c>
      <c r="AB31" s="13">
        <f t="shared" si="2"/>
        <v>1281.4869999999999</v>
      </c>
      <c r="AC31" s="13">
        <f t="shared" si="2"/>
        <v>1317.9069999999999</v>
      </c>
      <c r="AD31" s="13">
        <f t="shared" si="2"/>
        <v>1398.7050000000002</v>
      </c>
      <c r="AE31" s="13">
        <f t="shared" si="2"/>
        <v>1453.9349999999999</v>
      </c>
      <c r="AF31" s="13">
        <f t="shared" si="2"/>
        <v>1423.8159999999998</v>
      </c>
      <c r="AG31" s="13"/>
      <c r="AH31" s="13"/>
    </row>
    <row r="32" spans="1:34" s="8" customFormat="1" x14ac:dyDescent="0.2">
      <c r="B32" s="8" t="str">
        <f>IF(B31=$AH$7,"*"," ")</f>
        <v xml:space="preserve"> </v>
      </c>
      <c r="C32" s="8" t="str">
        <f t="shared" ref="C32:AF32" si="3">IF(C31=$AH$7,"*"," ")</f>
        <v xml:space="preserve"> </v>
      </c>
      <c r="D32" s="8" t="str">
        <f t="shared" si="3"/>
        <v xml:space="preserve"> </v>
      </c>
      <c r="E32" s="8" t="str">
        <f t="shared" si="3"/>
        <v xml:space="preserve"> </v>
      </c>
      <c r="F32" s="8" t="str">
        <f t="shared" si="3"/>
        <v xml:space="preserve"> </v>
      </c>
      <c r="G32" s="8" t="str">
        <f t="shared" si="3"/>
        <v xml:space="preserve"> </v>
      </c>
      <c r="H32" s="8" t="str">
        <f t="shared" si="3"/>
        <v>*</v>
      </c>
      <c r="I32" s="8" t="str">
        <f t="shared" si="3"/>
        <v xml:space="preserve"> </v>
      </c>
      <c r="J32" s="8" t="str">
        <f t="shared" si="3"/>
        <v xml:space="preserve"> </v>
      </c>
      <c r="K32" s="8" t="str">
        <f t="shared" si="3"/>
        <v xml:space="preserve"> </v>
      </c>
      <c r="L32" s="8" t="str">
        <f t="shared" si="3"/>
        <v xml:space="preserve"> </v>
      </c>
      <c r="M32" s="8" t="str">
        <f t="shared" si="3"/>
        <v xml:space="preserve"> </v>
      </c>
      <c r="N32" s="8" t="str">
        <f t="shared" si="3"/>
        <v xml:space="preserve"> </v>
      </c>
      <c r="O32" s="8" t="str">
        <f t="shared" si="3"/>
        <v xml:space="preserve"> </v>
      </c>
      <c r="P32" s="8" t="str">
        <f t="shared" si="3"/>
        <v xml:space="preserve"> </v>
      </c>
      <c r="Q32" s="8" t="str">
        <f t="shared" si="3"/>
        <v xml:space="preserve"> </v>
      </c>
      <c r="R32" s="8" t="str">
        <f t="shared" si="3"/>
        <v xml:space="preserve"> </v>
      </c>
      <c r="S32" s="8" t="str">
        <f t="shared" si="3"/>
        <v xml:space="preserve"> </v>
      </c>
      <c r="T32" s="8" t="str">
        <f t="shared" si="3"/>
        <v xml:space="preserve"> </v>
      </c>
      <c r="U32" s="8" t="str">
        <f t="shared" si="3"/>
        <v xml:space="preserve"> </v>
      </c>
      <c r="V32" s="8" t="str">
        <f t="shared" si="3"/>
        <v xml:space="preserve"> </v>
      </c>
      <c r="W32" s="8" t="str">
        <f t="shared" si="3"/>
        <v xml:space="preserve"> </v>
      </c>
      <c r="X32" s="8" t="str">
        <f t="shared" si="3"/>
        <v xml:space="preserve"> </v>
      </c>
      <c r="Y32" s="8" t="str">
        <f t="shared" si="3"/>
        <v xml:space="preserve"> </v>
      </c>
      <c r="Z32" s="8" t="str">
        <f t="shared" si="3"/>
        <v xml:space="preserve"> </v>
      </c>
      <c r="AA32" s="8" t="str">
        <f t="shared" si="3"/>
        <v xml:space="preserve"> </v>
      </c>
      <c r="AB32" s="8" t="str">
        <f t="shared" si="3"/>
        <v xml:space="preserve"> </v>
      </c>
      <c r="AC32" s="8" t="str">
        <f t="shared" si="3"/>
        <v xml:space="preserve"> </v>
      </c>
      <c r="AD32" s="8" t="str">
        <f t="shared" si="3"/>
        <v xml:space="preserve"> </v>
      </c>
      <c r="AE32" s="8" t="str">
        <f t="shared" si="3"/>
        <v xml:space="preserve"> </v>
      </c>
      <c r="AF32" s="8" t="str">
        <f t="shared" si="3"/>
        <v xml:space="preserve"> </v>
      </c>
    </row>
    <row r="33" spans="1:32" x14ac:dyDescent="0.2">
      <c r="A33" s="23"/>
      <c r="B33" s="23" t="s">
        <v>3</v>
      </c>
      <c r="J33" s="2"/>
      <c r="Y33" s="2"/>
      <c r="AA33" s="2"/>
    </row>
    <row r="34" spans="1:32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32" x14ac:dyDescent="0.2">
      <c r="H35" s="2"/>
      <c r="J35" s="2"/>
      <c r="Y35" s="2"/>
      <c r="AA35" s="2"/>
    </row>
    <row r="36" spans="1:32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x14ac:dyDescent="0.2">
      <c r="H37" s="2"/>
      <c r="J37" s="2"/>
      <c r="K37" s="2"/>
      <c r="Y37" s="2"/>
      <c r="AA37" s="2"/>
    </row>
    <row r="38" spans="1:32" x14ac:dyDescent="0.2">
      <c r="H38" s="2"/>
      <c r="J38" s="2"/>
      <c r="K38" s="2"/>
      <c r="Y38" s="2"/>
      <c r="AA38" s="2"/>
    </row>
    <row r="39" spans="1:32" x14ac:dyDescent="0.2">
      <c r="H39" s="2"/>
      <c r="J39" s="2"/>
      <c r="K39" s="2"/>
      <c r="Y39" s="2"/>
      <c r="AA39" s="2"/>
    </row>
    <row r="40" spans="1:32" x14ac:dyDescent="0.2">
      <c r="H40" s="2"/>
      <c r="J40" s="2"/>
      <c r="K40" s="2"/>
      <c r="Y40" s="2"/>
      <c r="AA40" s="2"/>
    </row>
    <row r="41" spans="1:32" x14ac:dyDescent="0.2">
      <c r="H41" s="2"/>
      <c r="J41" s="2"/>
      <c r="K41" s="2"/>
      <c r="T41" s="2"/>
      <c r="W41" s="2"/>
      <c r="Y41" s="2"/>
      <c r="Z41" s="2"/>
      <c r="AA41" s="2"/>
    </row>
    <row r="42" spans="1:32" x14ac:dyDescent="0.2">
      <c r="H42" s="2"/>
      <c r="J42" s="2"/>
      <c r="T42" s="2"/>
      <c r="W42" s="2"/>
      <c r="Y42" s="2"/>
      <c r="Z42" s="2"/>
      <c r="AA42" s="2"/>
    </row>
    <row r="43" spans="1:32" x14ac:dyDescent="0.2">
      <c r="H43" s="2"/>
      <c r="J43" s="2"/>
      <c r="S43" s="2"/>
      <c r="T43" s="2"/>
      <c r="W43" s="2"/>
      <c r="Y43" s="2"/>
      <c r="Z43" s="2"/>
      <c r="AA43" s="2"/>
    </row>
    <row r="44" spans="1:32" x14ac:dyDescent="0.2">
      <c r="H44" s="2"/>
      <c r="J44" s="2"/>
      <c r="S44" s="2"/>
      <c r="T44" s="2"/>
      <c r="W44" s="2"/>
      <c r="Y44" s="2"/>
      <c r="Z44" s="2"/>
      <c r="AA44" s="2"/>
    </row>
    <row r="45" spans="1:32" x14ac:dyDescent="0.2">
      <c r="H45" s="2"/>
      <c r="J45" s="2"/>
      <c r="S45" s="2"/>
      <c r="T45" s="2"/>
      <c r="W45" s="2"/>
      <c r="Y45" s="2"/>
      <c r="Z45" s="2"/>
      <c r="AA45" s="2"/>
    </row>
    <row r="46" spans="1:32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32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32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honeticPr fontId="0" type="noConversion"/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15" width="11.28515625" customWidth="1"/>
    <col min="16" max="16" width="15.7109375" bestFit="1" customWidth="1"/>
    <col min="17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/>
      <c r="N1" s="30" t="s">
        <v>4</v>
      </c>
      <c r="P1" s="31">
        <f>$B$5</f>
        <v>45566</v>
      </c>
    </row>
    <row r="2" spans="1:39" x14ac:dyDescent="0.2">
      <c r="A2" s="10"/>
      <c r="N2" s="1"/>
    </row>
    <row r="3" spans="1:39" s="33" customFormat="1" x14ac:dyDescent="0.2"/>
    <row r="4" spans="1:39" s="33" customFormat="1" x14ac:dyDescent="0.2"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9" x14ac:dyDescent="0.2">
      <c r="A5" s="1" t="s">
        <v>0</v>
      </c>
      <c r="B5" s="6">
        <f>SEP!AE5+1</f>
        <v>45566</v>
      </c>
      <c r="C5" s="6">
        <f>B5+1</f>
        <v>45567</v>
      </c>
      <c r="D5" s="6">
        <f t="shared" ref="D5:AF5" si="0">C5+1</f>
        <v>45568</v>
      </c>
      <c r="E5" s="6">
        <f t="shared" si="0"/>
        <v>45569</v>
      </c>
      <c r="F5" s="6">
        <f t="shared" si="0"/>
        <v>45570</v>
      </c>
      <c r="G5" s="6">
        <f t="shared" si="0"/>
        <v>45571</v>
      </c>
      <c r="H5" s="6">
        <f t="shared" si="0"/>
        <v>45572</v>
      </c>
      <c r="I5" s="6">
        <f t="shared" si="0"/>
        <v>45573</v>
      </c>
      <c r="J5" s="6">
        <f t="shared" si="0"/>
        <v>45574</v>
      </c>
      <c r="K5" s="6">
        <f t="shared" si="0"/>
        <v>45575</v>
      </c>
      <c r="L5" s="6">
        <f t="shared" si="0"/>
        <v>45576</v>
      </c>
      <c r="M5" s="6">
        <f t="shared" si="0"/>
        <v>45577</v>
      </c>
      <c r="N5" s="6">
        <f t="shared" si="0"/>
        <v>45578</v>
      </c>
      <c r="O5" s="6">
        <f t="shared" si="0"/>
        <v>45579</v>
      </c>
      <c r="P5" s="6">
        <f t="shared" si="0"/>
        <v>45580</v>
      </c>
      <c r="Q5" s="6">
        <f t="shared" si="0"/>
        <v>45581</v>
      </c>
      <c r="R5" s="6">
        <f t="shared" si="0"/>
        <v>45582</v>
      </c>
      <c r="S5" s="6">
        <f t="shared" si="0"/>
        <v>45583</v>
      </c>
      <c r="T5" s="6">
        <f t="shared" si="0"/>
        <v>45584</v>
      </c>
      <c r="U5" s="6">
        <f t="shared" si="0"/>
        <v>45585</v>
      </c>
      <c r="V5" s="6">
        <f t="shared" si="0"/>
        <v>45586</v>
      </c>
      <c r="W5" s="6">
        <f t="shared" si="0"/>
        <v>45587</v>
      </c>
      <c r="X5" s="6">
        <f t="shared" si="0"/>
        <v>45588</v>
      </c>
      <c r="Y5" s="6">
        <f t="shared" si="0"/>
        <v>45589</v>
      </c>
      <c r="Z5" s="6">
        <f t="shared" si="0"/>
        <v>45590</v>
      </c>
      <c r="AA5" s="6">
        <f t="shared" si="0"/>
        <v>45591</v>
      </c>
      <c r="AB5" s="6">
        <f t="shared" si="0"/>
        <v>45592</v>
      </c>
      <c r="AC5" s="6">
        <f t="shared" si="0"/>
        <v>45593</v>
      </c>
      <c r="AD5" s="6">
        <f t="shared" si="0"/>
        <v>45594</v>
      </c>
      <c r="AE5" s="6">
        <f t="shared" si="0"/>
        <v>45595</v>
      </c>
      <c r="AF5" s="6">
        <f t="shared" si="0"/>
        <v>45596</v>
      </c>
      <c r="AG5" s="6"/>
      <c r="AH5" s="17" t="s">
        <v>2</v>
      </c>
      <c r="AI5" s="18"/>
    </row>
    <row r="6" spans="1:39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"/>
      <c r="AH6" s="16"/>
      <c r="AI6" s="19"/>
    </row>
    <row r="7" spans="1:39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3"/>
      <c r="AH7" s="16">
        <f>MAX($B$6:$AF$29)</f>
        <v>0</v>
      </c>
      <c r="AI7" s="26">
        <f>MATCH($AH$7,$B$31:$AF$31,0)</f>
        <v>1</v>
      </c>
      <c r="AJ7" s="24">
        <f>INDEX($B$5:$AF$5,$AI$7)</f>
        <v>45566</v>
      </c>
      <c r="AK7" s="27" t="e">
        <f>INDEX($A$6:$A$29,MATCH($AH$7,INDEX($B$6:$AF$29,0,$AI$7),0))</f>
        <v>#N/A</v>
      </c>
      <c r="AL7" s="18"/>
      <c r="AM7" s="18"/>
    </row>
    <row r="8" spans="1:39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/>
      <c r="AH8" s="22" t="e">
        <f>CONCATENATE(TEXT($AJ$7,"mm/dd/yyyy")," @ ",$AK$7,)&amp;"00"</f>
        <v>#N/A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3"/>
      <c r="AH10" s="20"/>
    </row>
    <row r="11" spans="1:39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/>
      <c r="AH11" s="14"/>
    </row>
    <row r="12" spans="1:39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/>
      <c r="AH12" s="14"/>
    </row>
    <row r="13" spans="1:39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  <c r="AH13" s="13"/>
    </row>
    <row r="14" spans="1:39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  <c r="AH14" s="13"/>
    </row>
    <row r="15" spans="1:39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/>
      <c r="AH15" s="13"/>
    </row>
    <row r="16" spans="1:39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  <c r="AH16" s="13"/>
    </row>
    <row r="17" spans="1:34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  <c r="AH17" s="13"/>
    </row>
    <row r="18" spans="1:34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  <c r="AH18" s="13"/>
    </row>
    <row r="19" spans="1:34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  <c r="AH19" s="13"/>
    </row>
    <row r="20" spans="1:34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/>
      <c r="AH20" s="13"/>
    </row>
    <row r="21" spans="1:34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</row>
    <row r="22" spans="1:34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  <c r="AH22" s="13"/>
    </row>
    <row r="23" spans="1:34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  <c r="AH23" s="13"/>
    </row>
    <row r="24" spans="1:34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  <c r="AH24" s="13"/>
    </row>
    <row r="25" spans="1:34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/>
      <c r="AH25" s="13"/>
    </row>
    <row r="26" spans="1:34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  <c r="AH26" s="13"/>
    </row>
    <row r="27" spans="1:34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  <c r="AH27" s="13"/>
    </row>
    <row r="28" spans="1:34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  <c r="AH28" s="13"/>
    </row>
    <row r="29" spans="1:34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  <c r="AH29" s="13"/>
    </row>
    <row r="30" spans="1:34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13">
        <f t="shared" ref="B31:AF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>
        <f t="shared" si="2"/>
        <v>0</v>
      </c>
      <c r="AG31" s="13"/>
      <c r="AH31" s="13"/>
    </row>
    <row r="32" spans="1:34" s="8" customFormat="1" x14ac:dyDescent="0.2">
      <c r="B32" s="8" t="str">
        <f>IF(B31=$AH$7,"*"," ")</f>
        <v>*</v>
      </c>
      <c r="C32" s="8" t="str">
        <f t="shared" ref="C32:AF32" si="3">IF(C31=$AH$7,"*"," ")</f>
        <v>*</v>
      </c>
      <c r="D32" s="8" t="str">
        <f t="shared" si="3"/>
        <v>*</v>
      </c>
      <c r="E32" s="8" t="str">
        <f t="shared" si="3"/>
        <v>*</v>
      </c>
      <c r="F32" s="8" t="str">
        <f t="shared" si="3"/>
        <v>*</v>
      </c>
      <c r="G32" s="8" t="str">
        <f t="shared" si="3"/>
        <v>*</v>
      </c>
      <c r="H32" s="8" t="str">
        <f t="shared" si="3"/>
        <v>*</v>
      </c>
      <c r="I32" s="8" t="str">
        <f t="shared" si="3"/>
        <v>*</v>
      </c>
      <c r="J32" s="8" t="str">
        <f t="shared" si="3"/>
        <v>*</v>
      </c>
      <c r="K32" s="8" t="str">
        <f t="shared" si="3"/>
        <v>*</v>
      </c>
      <c r="L32" s="8" t="str">
        <f t="shared" si="3"/>
        <v>*</v>
      </c>
      <c r="M32" s="8" t="str">
        <f t="shared" si="3"/>
        <v>*</v>
      </c>
      <c r="N32" s="8" t="str">
        <f t="shared" si="3"/>
        <v>*</v>
      </c>
      <c r="O32" s="8" t="str">
        <f t="shared" si="3"/>
        <v>*</v>
      </c>
      <c r="P32" s="8" t="str">
        <f t="shared" si="3"/>
        <v>*</v>
      </c>
      <c r="Q32" s="8" t="str">
        <f t="shared" si="3"/>
        <v>*</v>
      </c>
      <c r="R32" s="8" t="str">
        <f t="shared" si="3"/>
        <v>*</v>
      </c>
      <c r="S32" s="8" t="str">
        <f t="shared" si="3"/>
        <v>*</v>
      </c>
      <c r="T32" s="8" t="str">
        <f t="shared" si="3"/>
        <v>*</v>
      </c>
      <c r="U32" s="8" t="str">
        <f t="shared" si="3"/>
        <v>*</v>
      </c>
      <c r="V32" s="8" t="str">
        <f t="shared" si="3"/>
        <v>*</v>
      </c>
      <c r="W32" s="8" t="str">
        <f t="shared" si="3"/>
        <v>*</v>
      </c>
      <c r="X32" s="8" t="str">
        <f t="shared" si="3"/>
        <v>*</v>
      </c>
      <c r="Y32" s="8" t="str">
        <f t="shared" si="3"/>
        <v>*</v>
      </c>
      <c r="Z32" s="8" t="str">
        <f t="shared" si="3"/>
        <v>*</v>
      </c>
      <c r="AA32" s="8" t="str">
        <f t="shared" si="3"/>
        <v>*</v>
      </c>
      <c r="AB32" s="8" t="str">
        <f t="shared" si="3"/>
        <v>*</v>
      </c>
      <c r="AC32" s="8" t="str">
        <f t="shared" si="3"/>
        <v>*</v>
      </c>
      <c r="AD32" s="8" t="str">
        <f t="shared" si="3"/>
        <v>*</v>
      </c>
      <c r="AE32" s="8" t="str">
        <f t="shared" si="3"/>
        <v>*</v>
      </c>
      <c r="AF32" s="8" t="str">
        <f t="shared" si="3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honeticPr fontId="13" type="noConversion"/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31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15" width="11.28515625" customWidth="1"/>
    <col min="16" max="16" width="15" bestFit="1" customWidth="1"/>
    <col min="17" max="19" width="11.28515625" customWidth="1"/>
    <col min="20" max="27" width="11.28515625" style="41" customWidth="1"/>
    <col min="28" max="32" width="11.28515625" customWidth="1"/>
    <col min="33" max="33" width="18.42578125" customWidth="1"/>
    <col min="34" max="34" width="12.7109375" customWidth="1"/>
    <col min="35" max="35" width="11.28515625" customWidth="1"/>
  </cols>
  <sheetData>
    <row r="1" spans="1:38" x14ac:dyDescent="0.2">
      <c r="A1" s="24"/>
      <c r="N1" s="30" t="s">
        <v>4</v>
      </c>
      <c r="P1" s="31">
        <f>$B$5</f>
        <v>45597</v>
      </c>
    </row>
    <row r="2" spans="1:38" x14ac:dyDescent="0.2">
      <c r="A2" s="10"/>
      <c r="N2" s="1"/>
    </row>
    <row r="3" spans="1:38" s="33" customFormat="1" x14ac:dyDescent="0.2">
      <c r="N3" s="40"/>
      <c r="T3" s="42"/>
      <c r="U3" s="42"/>
      <c r="V3" s="42"/>
      <c r="W3" s="42"/>
      <c r="X3" s="42"/>
      <c r="Y3" s="42"/>
      <c r="Z3" s="42"/>
      <c r="AA3" s="42"/>
      <c r="AB3" s="42"/>
      <c r="AE3" s="42"/>
    </row>
    <row r="4" spans="1:38" s="33" customFormat="1" x14ac:dyDescent="0.2">
      <c r="M4" s="39"/>
      <c r="Q4" s="39"/>
      <c r="R4" s="39"/>
      <c r="S4" s="39"/>
      <c r="T4" s="45"/>
      <c r="U4" s="45"/>
      <c r="V4" s="45"/>
      <c r="W4" s="45"/>
      <c r="X4" s="45"/>
      <c r="Y4" s="45"/>
      <c r="Z4" s="45"/>
      <c r="AA4" s="45"/>
      <c r="AB4" s="45"/>
      <c r="AD4" s="34"/>
      <c r="AE4" s="45"/>
    </row>
    <row r="5" spans="1:38" x14ac:dyDescent="0.2">
      <c r="A5" s="1" t="s">
        <v>0</v>
      </c>
      <c r="B5" s="6">
        <f>OCT!AF5+1</f>
        <v>45597</v>
      </c>
      <c r="C5" s="6">
        <f>B5+1</f>
        <v>45598</v>
      </c>
      <c r="D5" s="6">
        <f t="shared" ref="D5:AE5" si="0">C5+1</f>
        <v>45599</v>
      </c>
      <c r="E5" s="6">
        <f t="shared" si="0"/>
        <v>45600</v>
      </c>
      <c r="F5" s="6">
        <f t="shared" si="0"/>
        <v>45601</v>
      </c>
      <c r="G5" s="6">
        <f t="shared" si="0"/>
        <v>45602</v>
      </c>
      <c r="H5" s="6">
        <f t="shared" si="0"/>
        <v>45603</v>
      </c>
      <c r="I5" s="6">
        <f t="shared" si="0"/>
        <v>45604</v>
      </c>
      <c r="J5" s="6">
        <f t="shared" si="0"/>
        <v>45605</v>
      </c>
      <c r="K5" s="6">
        <f t="shared" si="0"/>
        <v>45606</v>
      </c>
      <c r="L5" s="6">
        <f t="shared" si="0"/>
        <v>45607</v>
      </c>
      <c r="M5" s="6">
        <f t="shared" si="0"/>
        <v>45608</v>
      </c>
      <c r="N5" s="6">
        <f t="shared" si="0"/>
        <v>45609</v>
      </c>
      <c r="O5" s="6">
        <f t="shared" si="0"/>
        <v>45610</v>
      </c>
      <c r="P5" s="6">
        <f t="shared" si="0"/>
        <v>45611</v>
      </c>
      <c r="Q5" s="32">
        <f t="shared" si="0"/>
        <v>45612</v>
      </c>
      <c r="R5" s="32">
        <f t="shared" si="0"/>
        <v>45613</v>
      </c>
      <c r="S5" s="32">
        <f t="shared" si="0"/>
        <v>45614</v>
      </c>
      <c r="T5" s="32">
        <f t="shared" si="0"/>
        <v>45615</v>
      </c>
      <c r="U5" s="32">
        <f t="shared" si="0"/>
        <v>45616</v>
      </c>
      <c r="V5" s="32">
        <f t="shared" si="0"/>
        <v>45617</v>
      </c>
      <c r="W5" s="32">
        <f t="shared" si="0"/>
        <v>45618</v>
      </c>
      <c r="X5" s="32">
        <f t="shared" si="0"/>
        <v>45619</v>
      </c>
      <c r="Y5" s="32">
        <f t="shared" si="0"/>
        <v>45620</v>
      </c>
      <c r="Z5" s="32">
        <f t="shared" si="0"/>
        <v>45621</v>
      </c>
      <c r="AA5" s="32">
        <f t="shared" si="0"/>
        <v>45622</v>
      </c>
      <c r="AB5" s="6">
        <f t="shared" si="0"/>
        <v>45623</v>
      </c>
      <c r="AC5" s="6">
        <f t="shared" si="0"/>
        <v>45624</v>
      </c>
      <c r="AD5" s="6">
        <f t="shared" si="0"/>
        <v>45625</v>
      </c>
      <c r="AE5" s="6">
        <f t="shared" si="0"/>
        <v>45626</v>
      </c>
      <c r="AF5" s="6"/>
      <c r="AG5" s="17" t="s">
        <v>2</v>
      </c>
      <c r="AH5" s="18"/>
    </row>
    <row r="6" spans="1:38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3"/>
      <c r="AG6" s="16"/>
      <c r="AH6" s="19"/>
    </row>
    <row r="7" spans="1:38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3"/>
      <c r="AG7" s="16">
        <f>MAX($B$6:$AE$30)</f>
        <v>0</v>
      </c>
      <c r="AH7" s="26">
        <f>MATCH($AG$7,$B$32:$AE$32,0)</f>
        <v>1</v>
      </c>
      <c r="AI7" s="24">
        <f>INDEX($B$5:$AE$5,$AH$7)</f>
        <v>45597</v>
      </c>
      <c r="AJ7" s="27" t="e">
        <f>INDEX($A$6:$A$30,MATCH($AG$7,INDEX($B$6:$AE$30,0,$AH$7),0))</f>
        <v>#N/A</v>
      </c>
      <c r="AK7" s="18"/>
      <c r="AL7" s="18"/>
    </row>
    <row r="8" spans="1:38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3"/>
      <c r="AG8" s="22" t="e">
        <f>CONCATENATE(TEXT($AI$7,"mm/dd/yyyy")," @ ",$AJ$7,)&amp;"00"</f>
        <v>#N/A</v>
      </c>
      <c r="AH8" s="18"/>
      <c r="AI8" s="18"/>
      <c r="AJ8" s="18"/>
      <c r="AK8" s="18"/>
      <c r="AL8" s="18"/>
    </row>
    <row r="9" spans="1:38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  <c r="AG9" s="25"/>
      <c r="AH9" s="18"/>
      <c r="AI9" s="18"/>
      <c r="AJ9" s="18"/>
      <c r="AK9" s="18"/>
      <c r="AL9" s="18"/>
    </row>
    <row r="10" spans="1:38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  <c r="AG10" s="20"/>
    </row>
    <row r="11" spans="1:38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3"/>
      <c r="AG11" s="14"/>
    </row>
    <row r="12" spans="1:38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3"/>
      <c r="AG12" s="14"/>
    </row>
    <row r="13" spans="1:38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3"/>
      <c r="AG13" s="13"/>
    </row>
    <row r="14" spans="1:38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3"/>
      <c r="AG14" s="13"/>
    </row>
    <row r="15" spans="1:38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3"/>
      <c r="AG15" s="13"/>
    </row>
    <row r="16" spans="1:38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3"/>
      <c r="AG16" s="13"/>
    </row>
    <row r="17" spans="1:33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3"/>
      <c r="AG17" s="13"/>
    </row>
    <row r="18" spans="1:33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3"/>
      <c r="AG18" s="13"/>
    </row>
    <row r="19" spans="1:33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13"/>
      <c r="AG19" s="13"/>
    </row>
    <row r="20" spans="1:33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3"/>
      <c r="AG20" s="13"/>
    </row>
    <row r="21" spans="1:33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3"/>
      <c r="AG21" s="13"/>
    </row>
    <row r="22" spans="1:33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3"/>
      <c r="AG22" s="13"/>
    </row>
    <row r="23" spans="1:33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3"/>
      <c r="AG23" s="13"/>
    </row>
    <row r="24" spans="1:33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3"/>
      <c r="AG24" s="13"/>
    </row>
    <row r="25" spans="1:33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3"/>
      <c r="AG25" s="13"/>
    </row>
    <row r="26" spans="1:33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3"/>
      <c r="AG26" s="13"/>
    </row>
    <row r="27" spans="1:33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3"/>
      <c r="AG27" s="13"/>
    </row>
    <row r="28" spans="1:33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3"/>
      <c r="AG28" s="13"/>
    </row>
    <row r="29" spans="1:33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3"/>
      <c r="AG29" s="13"/>
    </row>
    <row r="30" spans="1:33" x14ac:dyDescent="0.2">
      <c r="A30" s="4">
        <v>25</v>
      </c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8"/>
      <c r="U30" s="28"/>
      <c r="V30" s="28"/>
      <c r="W30" s="28"/>
      <c r="X30" s="28"/>
      <c r="Y30" s="28"/>
      <c r="Z30" s="28"/>
      <c r="AA30" s="28"/>
      <c r="AB30" s="13"/>
      <c r="AC30" s="13"/>
      <c r="AD30" s="13"/>
      <c r="AE30" s="13"/>
      <c r="AF30" s="13"/>
      <c r="AG30" s="13"/>
    </row>
    <row r="31" spans="1:33" x14ac:dyDescent="0.2">
      <c r="B31" s="9"/>
      <c r="C31" s="9"/>
      <c r="D31" s="9"/>
      <c r="E31" s="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8"/>
      <c r="U31" s="28"/>
      <c r="V31" s="28"/>
      <c r="W31" s="28"/>
      <c r="X31" s="28"/>
      <c r="Y31" s="28"/>
      <c r="Z31" s="28"/>
      <c r="AA31" s="28"/>
      <c r="AB31" s="13"/>
      <c r="AC31" s="13"/>
      <c r="AD31" s="13"/>
      <c r="AE31" s="13"/>
      <c r="AF31" s="13"/>
      <c r="AG31" s="13"/>
    </row>
    <row r="32" spans="1:33" x14ac:dyDescent="0.2">
      <c r="A32" s="7" t="s">
        <v>1</v>
      </c>
      <c r="B32" s="13">
        <f t="shared" ref="B32:AE32" si="2">MAX(B6:B29)</f>
        <v>0</v>
      </c>
      <c r="C32" s="13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  <c r="N32" s="13">
        <f t="shared" si="2"/>
        <v>0</v>
      </c>
      <c r="O32" s="13">
        <f t="shared" si="2"/>
        <v>0</v>
      </c>
      <c r="P32" s="13">
        <f t="shared" si="2"/>
        <v>0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8">
        <f t="shared" si="2"/>
        <v>0</v>
      </c>
      <c r="U32" s="28">
        <f t="shared" si="2"/>
        <v>0</v>
      </c>
      <c r="V32" s="28">
        <f t="shared" si="2"/>
        <v>0</v>
      </c>
      <c r="W32" s="28">
        <f t="shared" si="2"/>
        <v>0</v>
      </c>
      <c r="X32" s="28">
        <f t="shared" si="2"/>
        <v>0</v>
      </c>
      <c r="Y32" s="28">
        <f t="shared" si="2"/>
        <v>0</v>
      </c>
      <c r="Z32" s="28">
        <f t="shared" si="2"/>
        <v>0</v>
      </c>
      <c r="AA32" s="28">
        <f t="shared" si="2"/>
        <v>0</v>
      </c>
      <c r="AB32" s="13">
        <f t="shared" si="2"/>
        <v>0</v>
      </c>
      <c r="AC32" s="13">
        <f t="shared" si="2"/>
        <v>0</v>
      </c>
      <c r="AD32" s="13">
        <f t="shared" si="2"/>
        <v>0</v>
      </c>
      <c r="AE32" s="13">
        <f t="shared" si="2"/>
        <v>0</v>
      </c>
      <c r="AF32" s="13"/>
      <c r="AG32" s="13"/>
    </row>
    <row r="33" spans="1:31" s="8" customFormat="1" x14ac:dyDescent="0.2">
      <c r="B33" s="8" t="str">
        <f t="shared" ref="B33:AE33" si="3">IF(B32=$AG$7,"*"," ")</f>
        <v>*</v>
      </c>
      <c r="C33" s="8" t="str">
        <f t="shared" si="3"/>
        <v>*</v>
      </c>
      <c r="D33" s="8" t="str">
        <f t="shared" si="3"/>
        <v>*</v>
      </c>
      <c r="E33" s="8" t="str">
        <f t="shared" si="3"/>
        <v>*</v>
      </c>
      <c r="F33" s="8" t="str">
        <f t="shared" si="3"/>
        <v>*</v>
      </c>
      <c r="G33" s="8" t="str">
        <f t="shared" si="3"/>
        <v>*</v>
      </c>
      <c r="H33" s="8" t="str">
        <f t="shared" si="3"/>
        <v>*</v>
      </c>
      <c r="I33" s="8" t="str">
        <f t="shared" si="3"/>
        <v>*</v>
      </c>
      <c r="J33" s="8" t="str">
        <f t="shared" si="3"/>
        <v>*</v>
      </c>
      <c r="K33" s="8" t="str">
        <f t="shared" si="3"/>
        <v>*</v>
      </c>
      <c r="L33" s="8" t="str">
        <f t="shared" si="3"/>
        <v>*</v>
      </c>
      <c r="M33" s="8" t="str">
        <f t="shared" si="3"/>
        <v>*</v>
      </c>
      <c r="N33" s="8" t="str">
        <f t="shared" si="3"/>
        <v>*</v>
      </c>
      <c r="O33" s="8" t="str">
        <f t="shared" si="3"/>
        <v>*</v>
      </c>
      <c r="P33" s="8" t="str">
        <f t="shared" si="3"/>
        <v>*</v>
      </c>
      <c r="Q33" s="8" t="str">
        <f t="shared" si="3"/>
        <v>*</v>
      </c>
      <c r="R33" s="8" t="str">
        <f t="shared" si="3"/>
        <v>*</v>
      </c>
      <c r="S33" s="8" t="str">
        <f t="shared" si="3"/>
        <v>*</v>
      </c>
      <c r="T33" s="43" t="str">
        <f t="shared" si="3"/>
        <v>*</v>
      </c>
      <c r="U33" s="43" t="str">
        <f t="shared" si="3"/>
        <v>*</v>
      </c>
      <c r="V33" s="43" t="str">
        <f t="shared" si="3"/>
        <v>*</v>
      </c>
      <c r="W33" s="43" t="str">
        <f t="shared" si="3"/>
        <v>*</v>
      </c>
      <c r="X33" s="43" t="str">
        <f t="shared" si="3"/>
        <v>*</v>
      </c>
      <c r="Y33" s="43" t="str">
        <f t="shared" si="3"/>
        <v>*</v>
      </c>
      <c r="Z33" s="43" t="str">
        <f t="shared" si="3"/>
        <v>*</v>
      </c>
      <c r="AA33" s="43" t="str">
        <f t="shared" si="3"/>
        <v>*</v>
      </c>
      <c r="AB33" s="8" t="str">
        <f t="shared" si="3"/>
        <v>*</v>
      </c>
      <c r="AC33" s="8" t="str">
        <f t="shared" si="3"/>
        <v>*</v>
      </c>
      <c r="AD33" s="8" t="str">
        <f t="shared" si="3"/>
        <v>*</v>
      </c>
      <c r="AE33" s="8" t="str">
        <f t="shared" si="3"/>
        <v>*</v>
      </c>
    </row>
    <row r="34" spans="1:31" x14ac:dyDescent="0.2">
      <c r="A34" s="23"/>
      <c r="B34" s="23" t="s">
        <v>3</v>
      </c>
      <c r="J34" s="2"/>
      <c r="Y34" s="44"/>
      <c r="AA34" s="44"/>
    </row>
    <row r="35" spans="1:31" x14ac:dyDescent="0.2">
      <c r="A35" s="11" t="s">
        <v>5</v>
      </c>
      <c r="B35" s="1" t="s">
        <v>6</v>
      </c>
      <c r="D35" s="3"/>
      <c r="H35" s="2"/>
      <c r="J35" s="2"/>
      <c r="Y35" s="44"/>
      <c r="AA35" s="44"/>
    </row>
    <row r="36" spans="1:31" x14ac:dyDescent="0.2">
      <c r="H36" s="2"/>
      <c r="J36" s="2"/>
      <c r="Y36" s="44"/>
      <c r="AA36" s="44"/>
    </row>
    <row r="37" spans="1:31" x14ac:dyDescent="0.2">
      <c r="H37" s="2"/>
      <c r="J37" s="2"/>
      <c r="Y37" s="44"/>
      <c r="AA37" s="44"/>
    </row>
    <row r="38" spans="1:31" x14ac:dyDescent="0.2">
      <c r="H38" s="2"/>
      <c r="J38" s="2"/>
      <c r="K38" s="2"/>
      <c r="Y38" s="44"/>
      <c r="AA38" s="44"/>
    </row>
    <row r="39" spans="1:31" x14ac:dyDescent="0.2">
      <c r="H39" s="2"/>
      <c r="J39" s="2"/>
      <c r="K39" s="2"/>
      <c r="Y39" s="44"/>
      <c r="AA39" s="44"/>
    </row>
    <row r="40" spans="1:31" x14ac:dyDescent="0.2">
      <c r="H40" s="2"/>
      <c r="J40" s="2"/>
      <c r="K40" s="2"/>
      <c r="Y40" s="44"/>
      <c r="AA40" s="44"/>
    </row>
    <row r="41" spans="1:31" x14ac:dyDescent="0.2">
      <c r="H41" s="2"/>
      <c r="J41" s="2"/>
      <c r="K41" s="2"/>
      <c r="Y41" s="44"/>
      <c r="AA41" s="44"/>
    </row>
    <row r="42" spans="1:31" x14ac:dyDescent="0.2">
      <c r="H42" s="2"/>
      <c r="J42" s="2"/>
      <c r="K42" s="2"/>
      <c r="T42" s="44"/>
      <c r="W42" s="44"/>
      <c r="Y42" s="44"/>
      <c r="Z42" s="44"/>
      <c r="AA42" s="44"/>
    </row>
    <row r="43" spans="1:31" x14ac:dyDescent="0.2">
      <c r="H43" s="2"/>
      <c r="J43" s="2"/>
      <c r="T43" s="44"/>
      <c r="W43" s="44"/>
      <c r="Y43" s="44"/>
      <c r="Z43" s="44"/>
      <c r="AA43" s="44"/>
    </row>
    <row r="44" spans="1:31" x14ac:dyDescent="0.2">
      <c r="H44" s="2"/>
      <c r="J44" s="2"/>
      <c r="S44" s="2"/>
      <c r="T44" s="44"/>
      <c r="W44" s="44"/>
      <c r="Y44" s="44"/>
      <c r="Z44" s="44"/>
      <c r="AA44" s="44"/>
    </row>
    <row r="45" spans="1:31" x14ac:dyDescent="0.2">
      <c r="H45" s="2"/>
      <c r="J45" s="2"/>
      <c r="S45" s="2"/>
      <c r="T45" s="44"/>
      <c r="W45" s="44"/>
      <c r="Y45" s="44"/>
      <c r="Z45" s="44"/>
      <c r="AA45" s="44"/>
    </row>
    <row r="46" spans="1:31" x14ac:dyDescent="0.2">
      <c r="H46" s="2"/>
      <c r="J46" s="2"/>
      <c r="S46" s="2"/>
      <c r="T46" s="44"/>
      <c r="W46" s="44"/>
      <c r="Y46" s="44"/>
      <c r="Z46" s="44"/>
      <c r="AA46" s="44"/>
    </row>
    <row r="47" spans="1:31" x14ac:dyDescent="0.2">
      <c r="H47" s="2"/>
      <c r="J47" s="2"/>
      <c r="K47" s="2"/>
      <c r="S47" s="2"/>
      <c r="T47" s="44"/>
      <c r="W47" s="44"/>
      <c r="Y47" s="44"/>
      <c r="Z47" s="44"/>
      <c r="AA47" s="44"/>
    </row>
    <row r="48" spans="1:31" x14ac:dyDescent="0.2">
      <c r="H48" s="2"/>
      <c r="J48" s="2"/>
      <c r="K48" s="2"/>
      <c r="S48" s="2"/>
      <c r="T48" s="44"/>
      <c r="W48" s="44"/>
      <c r="Y48" s="44"/>
      <c r="Z48" s="44"/>
      <c r="AA48" s="44"/>
    </row>
    <row r="49" spans="8:27" x14ac:dyDescent="0.2">
      <c r="H49" s="2"/>
      <c r="J49" s="2"/>
      <c r="K49" s="2"/>
      <c r="S49" s="2"/>
      <c r="T49" s="44"/>
      <c r="W49" s="44"/>
      <c r="Y49" s="44"/>
      <c r="Z49" s="44"/>
      <c r="AA49" s="44"/>
    </row>
    <row r="50" spans="8:27" x14ac:dyDescent="0.2">
      <c r="H50" s="2"/>
      <c r="J50" s="2"/>
      <c r="K50" s="2"/>
      <c r="S50" s="2"/>
      <c r="T50" s="44"/>
      <c r="W50" s="44"/>
      <c r="Y50" s="44"/>
      <c r="Z50" s="44"/>
      <c r="AA50" s="44"/>
    </row>
    <row r="51" spans="8:27" x14ac:dyDescent="0.2">
      <c r="H51" s="2"/>
      <c r="J51" s="2"/>
      <c r="K51" s="2"/>
      <c r="S51" s="2"/>
      <c r="T51" s="44"/>
      <c r="W51" s="44"/>
      <c r="Y51" s="44"/>
      <c r="Z51" s="44"/>
      <c r="AA51" s="44"/>
    </row>
    <row r="52" spans="8:27" x14ac:dyDescent="0.2">
      <c r="H52" s="2"/>
      <c r="J52" s="2"/>
      <c r="K52" s="2"/>
      <c r="S52" s="2"/>
      <c r="T52" s="44"/>
      <c r="W52" s="44"/>
      <c r="Y52" s="44"/>
      <c r="Z52" s="44"/>
      <c r="AA52" s="44"/>
    </row>
    <row r="53" spans="8:27" x14ac:dyDescent="0.2">
      <c r="H53" s="2"/>
      <c r="J53" s="2"/>
      <c r="K53" s="2"/>
      <c r="S53" s="2"/>
      <c r="T53" s="44"/>
      <c r="W53" s="44"/>
      <c r="Y53" s="44"/>
      <c r="Z53" s="44"/>
      <c r="AA53" s="44"/>
    </row>
    <row r="54" spans="8:27" x14ac:dyDescent="0.2">
      <c r="H54" s="2"/>
      <c r="J54" s="2"/>
      <c r="K54" s="2"/>
      <c r="S54" s="2"/>
      <c r="T54" s="44"/>
      <c r="W54" s="44"/>
      <c r="Y54" s="44"/>
      <c r="Z54" s="44"/>
      <c r="AA54" s="44"/>
    </row>
    <row r="55" spans="8:27" x14ac:dyDescent="0.2">
      <c r="H55" s="2"/>
      <c r="J55" s="2"/>
      <c r="K55" s="2"/>
      <c r="S55" s="2"/>
      <c r="W55" s="44"/>
      <c r="Y55" s="44"/>
      <c r="Z55" s="44"/>
      <c r="AA55" s="44"/>
    </row>
    <row r="56" spans="8:27" x14ac:dyDescent="0.2">
      <c r="H56" s="2"/>
      <c r="J56" s="2"/>
      <c r="K56" s="2"/>
      <c r="Y56" s="44"/>
      <c r="AA56" s="44"/>
    </row>
    <row r="57" spans="8:27" x14ac:dyDescent="0.2">
      <c r="H57" s="2"/>
      <c r="J57" s="2"/>
    </row>
    <row r="58" spans="8:27" x14ac:dyDescent="0.2">
      <c r="H58" s="2"/>
      <c r="K58" s="2"/>
      <c r="Y58" s="44"/>
      <c r="AA58" s="44"/>
    </row>
    <row r="59" spans="8:27" x14ac:dyDescent="0.2">
      <c r="J59" s="2"/>
      <c r="K59" s="2"/>
      <c r="Y59" s="44"/>
      <c r="AA59" s="44"/>
    </row>
    <row r="60" spans="8:27" x14ac:dyDescent="0.2">
      <c r="H60" s="2"/>
      <c r="J60" s="2"/>
      <c r="K60" s="2"/>
      <c r="Y60" s="44"/>
      <c r="AA60" s="44"/>
    </row>
    <row r="61" spans="8:27" x14ac:dyDescent="0.2">
      <c r="H61" s="2"/>
      <c r="J61" s="2"/>
      <c r="K61" s="2"/>
      <c r="Y61" s="44"/>
      <c r="AA61" s="44"/>
    </row>
    <row r="62" spans="8:27" x14ac:dyDescent="0.2">
      <c r="H62" s="2"/>
      <c r="J62" s="2"/>
      <c r="K62" s="2"/>
      <c r="Y62" s="44"/>
      <c r="AA62" s="44"/>
    </row>
    <row r="63" spans="8:27" x14ac:dyDescent="0.2">
      <c r="H63" s="2"/>
      <c r="J63" s="2"/>
      <c r="K63" s="2"/>
      <c r="Y63" s="44"/>
      <c r="AA63" s="44"/>
    </row>
    <row r="64" spans="8:27" x14ac:dyDescent="0.2">
      <c r="H64" s="2"/>
      <c r="J64" s="2"/>
      <c r="K64" s="2"/>
      <c r="T64" s="44"/>
      <c r="Y64" s="44"/>
      <c r="AA64" s="44"/>
    </row>
    <row r="65" spans="8:27" x14ac:dyDescent="0.2">
      <c r="H65" s="2"/>
      <c r="J65" s="2"/>
      <c r="K65" s="2"/>
      <c r="T65" s="44"/>
      <c r="Y65" s="44"/>
      <c r="AA65" s="44"/>
    </row>
    <row r="66" spans="8:27" x14ac:dyDescent="0.2">
      <c r="H66" s="2"/>
      <c r="J66" s="2"/>
      <c r="K66" s="2"/>
      <c r="T66" s="44"/>
      <c r="Y66" s="44"/>
      <c r="AA66" s="44"/>
    </row>
    <row r="67" spans="8:27" x14ac:dyDescent="0.2">
      <c r="H67" s="2"/>
      <c r="J67" s="2"/>
      <c r="K67" s="2"/>
      <c r="T67" s="44"/>
      <c r="W67" s="44"/>
      <c r="Y67" s="44"/>
      <c r="AA67" s="44"/>
    </row>
    <row r="68" spans="8:27" x14ac:dyDescent="0.2">
      <c r="H68" s="2"/>
      <c r="J68" s="2"/>
      <c r="K68" s="2"/>
      <c r="T68" s="44"/>
      <c r="W68" s="44"/>
      <c r="Y68" s="44"/>
      <c r="Z68" s="44"/>
      <c r="AA68" s="44"/>
    </row>
    <row r="69" spans="8:27" x14ac:dyDescent="0.2">
      <c r="H69" s="2"/>
      <c r="J69" s="2"/>
      <c r="K69" s="2"/>
      <c r="T69" s="44"/>
      <c r="W69" s="44"/>
      <c r="Y69" s="44"/>
      <c r="Z69" s="44"/>
      <c r="AA69" s="44"/>
    </row>
    <row r="70" spans="8:27" x14ac:dyDescent="0.2">
      <c r="H70" s="2"/>
      <c r="J70" s="2"/>
      <c r="K70" s="2"/>
      <c r="T70" s="44"/>
      <c r="W70" s="44"/>
      <c r="Y70" s="44"/>
      <c r="Z70" s="44"/>
      <c r="AA70" s="44"/>
    </row>
    <row r="71" spans="8:27" x14ac:dyDescent="0.2">
      <c r="H71" s="2"/>
      <c r="J71" s="2"/>
      <c r="K71" s="2"/>
      <c r="T71" s="44"/>
      <c r="W71" s="44"/>
      <c r="Y71" s="44"/>
      <c r="Z71" s="44"/>
      <c r="AA71" s="44"/>
    </row>
    <row r="72" spans="8:27" x14ac:dyDescent="0.2">
      <c r="H72" s="2"/>
      <c r="J72" s="2"/>
      <c r="K72" s="2"/>
      <c r="T72" s="44"/>
      <c r="W72" s="44"/>
      <c r="Y72" s="44"/>
      <c r="Z72" s="44"/>
      <c r="AA72" s="44"/>
    </row>
    <row r="73" spans="8:27" x14ac:dyDescent="0.2">
      <c r="H73" s="2"/>
      <c r="J73" s="2"/>
      <c r="K73" s="2"/>
      <c r="T73" s="44"/>
      <c r="W73" s="44"/>
      <c r="Y73" s="44"/>
      <c r="Z73" s="44"/>
      <c r="AA73" s="44"/>
    </row>
    <row r="74" spans="8:27" x14ac:dyDescent="0.2">
      <c r="H74" s="2"/>
      <c r="J74" s="2"/>
      <c r="K74" s="2"/>
      <c r="T74" s="44"/>
      <c r="W74" s="44"/>
      <c r="Y74" s="44"/>
      <c r="Z74" s="44"/>
      <c r="AA74" s="44"/>
    </row>
    <row r="75" spans="8:27" x14ac:dyDescent="0.2">
      <c r="H75" s="2"/>
      <c r="J75" s="2"/>
      <c r="K75" s="2"/>
      <c r="T75" s="44"/>
      <c r="W75" s="44"/>
      <c r="Y75" s="44"/>
      <c r="Z75" s="44"/>
      <c r="AA75" s="44"/>
    </row>
    <row r="76" spans="8:27" x14ac:dyDescent="0.2">
      <c r="H76" s="2"/>
      <c r="J76" s="2"/>
      <c r="K76" s="2"/>
      <c r="T76" s="44"/>
      <c r="W76" s="44"/>
      <c r="Y76" s="44"/>
      <c r="Z76" s="44"/>
      <c r="AA76" s="44"/>
    </row>
    <row r="77" spans="8:27" x14ac:dyDescent="0.2">
      <c r="H77" s="2"/>
      <c r="J77" s="2"/>
      <c r="K77" s="2"/>
      <c r="T77" s="44"/>
      <c r="W77" s="44"/>
      <c r="Y77" s="44"/>
      <c r="Z77" s="44"/>
      <c r="AA77" s="44"/>
    </row>
    <row r="78" spans="8:27" x14ac:dyDescent="0.2">
      <c r="H78" s="2"/>
      <c r="J78" s="2"/>
      <c r="K78" s="2"/>
      <c r="T78" s="44"/>
      <c r="W78" s="44"/>
      <c r="Y78" s="44"/>
      <c r="Z78" s="44"/>
      <c r="AA78" s="44"/>
    </row>
    <row r="79" spans="8:27" x14ac:dyDescent="0.2">
      <c r="H79" s="2"/>
      <c r="J79" s="2"/>
      <c r="K79" s="2"/>
      <c r="T79" s="44"/>
      <c r="W79" s="44"/>
      <c r="Y79" s="44"/>
      <c r="Z79" s="44"/>
      <c r="AA79" s="44"/>
    </row>
    <row r="80" spans="8:27" x14ac:dyDescent="0.2">
      <c r="H80" s="2"/>
      <c r="J80" s="2"/>
      <c r="K80" s="2"/>
      <c r="W80" s="44"/>
      <c r="Y80" s="44"/>
      <c r="Z80" s="44"/>
      <c r="AA80" s="44"/>
    </row>
    <row r="81" spans="8:27" x14ac:dyDescent="0.2">
      <c r="H81" s="2"/>
      <c r="J81" s="2"/>
      <c r="K81" s="2"/>
      <c r="N81" s="2"/>
      <c r="Y81" s="44"/>
      <c r="AA81" s="44"/>
    </row>
    <row r="82" spans="8:27" x14ac:dyDescent="0.2">
      <c r="H82" s="2"/>
    </row>
    <row r="83" spans="8:27" x14ac:dyDescent="0.2">
      <c r="H83" s="2"/>
      <c r="K83" s="2"/>
    </row>
    <row r="84" spans="8:27" x14ac:dyDescent="0.2">
      <c r="K84" s="2"/>
    </row>
    <row r="85" spans="8:27" x14ac:dyDescent="0.2">
      <c r="K85" s="2"/>
    </row>
    <row r="86" spans="8:27" x14ac:dyDescent="0.2">
      <c r="K86" s="2"/>
    </row>
    <row r="87" spans="8:27" x14ac:dyDescent="0.2">
      <c r="K87" s="2"/>
    </row>
    <row r="88" spans="8:27" x14ac:dyDescent="0.2">
      <c r="K88" s="2"/>
    </row>
    <row r="89" spans="8:27" x14ac:dyDescent="0.2">
      <c r="K89" s="2"/>
    </row>
    <row r="90" spans="8:27" x14ac:dyDescent="0.2">
      <c r="K90" s="2"/>
    </row>
    <row r="91" spans="8:27" x14ac:dyDescent="0.2">
      <c r="K91" s="2"/>
    </row>
    <row r="92" spans="8:27" x14ac:dyDescent="0.2">
      <c r="K92" s="2"/>
      <c r="W92" s="44"/>
    </row>
    <row r="93" spans="8:27" x14ac:dyDescent="0.2">
      <c r="K93" s="2"/>
      <c r="W93" s="44"/>
    </row>
    <row r="94" spans="8:27" x14ac:dyDescent="0.2">
      <c r="K94" s="2"/>
      <c r="W94" s="44"/>
    </row>
    <row r="95" spans="8:27" x14ac:dyDescent="0.2">
      <c r="K95" s="2"/>
      <c r="W95" s="44"/>
    </row>
    <row r="96" spans="8:27" x14ac:dyDescent="0.2">
      <c r="K96" s="2"/>
      <c r="W96" s="44"/>
    </row>
    <row r="97" spans="11:23" x14ac:dyDescent="0.2">
      <c r="K97" s="2"/>
      <c r="W97" s="44"/>
    </row>
    <row r="98" spans="11:23" x14ac:dyDescent="0.2">
      <c r="K98" s="2"/>
      <c r="W98" s="44"/>
    </row>
    <row r="99" spans="11:23" x14ac:dyDescent="0.2">
      <c r="K99" s="2"/>
      <c r="W99" s="44"/>
    </row>
    <row r="100" spans="11:23" x14ac:dyDescent="0.2">
      <c r="K100" s="2"/>
      <c r="W100" s="44"/>
    </row>
    <row r="101" spans="11:23" x14ac:dyDescent="0.2">
      <c r="K101" s="2"/>
      <c r="W101" s="44"/>
    </row>
    <row r="102" spans="11:23" x14ac:dyDescent="0.2">
      <c r="K102" s="2"/>
      <c r="W102" s="44"/>
    </row>
    <row r="103" spans="11:23" x14ac:dyDescent="0.2">
      <c r="K103" s="2"/>
      <c r="W103" s="44"/>
    </row>
    <row r="104" spans="11:23" x14ac:dyDescent="0.2">
      <c r="K104" s="2"/>
      <c r="W104" s="44"/>
    </row>
    <row r="105" spans="11:23" x14ac:dyDescent="0.2">
      <c r="K105" s="2"/>
      <c r="W105" s="44"/>
    </row>
    <row r="106" spans="11:23" x14ac:dyDescent="0.2">
      <c r="K106" s="2"/>
      <c r="V106" s="44"/>
    </row>
    <row r="131" spans="17:17" x14ac:dyDescent="0.2">
      <c r="Q131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15" width="11.28515625" customWidth="1"/>
    <col min="16" max="16" width="15" bestFit="1" customWidth="1"/>
    <col min="17" max="32" width="11.28515625" customWidth="1"/>
    <col min="33" max="33" width="18.42578125" customWidth="1"/>
    <col min="34" max="34" width="12.7109375" customWidth="1"/>
    <col min="35" max="35" width="11.28515625" customWidth="1"/>
  </cols>
  <sheetData>
    <row r="1" spans="1:38" x14ac:dyDescent="0.2">
      <c r="A1" s="24"/>
      <c r="N1" s="30" t="s">
        <v>4</v>
      </c>
      <c r="P1" s="31">
        <f>$B$5</f>
        <v>45627</v>
      </c>
    </row>
    <row r="2" spans="1:38" x14ac:dyDescent="0.2">
      <c r="A2" s="10"/>
      <c r="N2" s="1"/>
    </row>
    <row r="3" spans="1:38" s="46" customForma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8" s="46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D4" s="34"/>
      <c r="AG4" s="47"/>
    </row>
    <row r="5" spans="1:38" x14ac:dyDescent="0.2">
      <c r="A5" s="1" t="s">
        <v>0</v>
      </c>
      <c r="B5" s="6">
        <f>NOV!AE5+1</f>
        <v>45627</v>
      </c>
      <c r="C5" s="6">
        <f>B5+1</f>
        <v>45628</v>
      </c>
      <c r="D5" s="6">
        <f t="shared" ref="D5:AF5" si="0">C5+1</f>
        <v>45629</v>
      </c>
      <c r="E5" s="6">
        <f t="shared" si="0"/>
        <v>45630</v>
      </c>
      <c r="F5" s="6">
        <f t="shared" si="0"/>
        <v>45631</v>
      </c>
      <c r="G5" s="6">
        <f t="shared" si="0"/>
        <v>45632</v>
      </c>
      <c r="H5" s="6">
        <f t="shared" si="0"/>
        <v>45633</v>
      </c>
      <c r="I5" s="6">
        <f t="shared" si="0"/>
        <v>45634</v>
      </c>
      <c r="J5" s="6">
        <f t="shared" si="0"/>
        <v>45635</v>
      </c>
      <c r="K5" s="6">
        <f t="shared" si="0"/>
        <v>45636</v>
      </c>
      <c r="L5" s="6">
        <f t="shared" si="0"/>
        <v>45637</v>
      </c>
      <c r="M5" s="6">
        <f t="shared" si="0"/>
        <v>45638</v>
      </c>
      <c r="N5" s="6">
        <f t="shared" si="0"/>
        <v>45639</v>
      </c>
      <c r="O5" s="6">
        <f t="shared" si="0"/>
        <v>45640</v>
      </c>
      <c r="P5" s="6">
        <f t="shared" si="0"/>
        <v>45641</v>
      </c>
      <c r="Q5" s="6">
        <f t="shared" si="0"/>
        <v>45642</v>
      </c>
      <c r="R5" s="6">
        <f t="shared" si="0"/>
        <v>45643</v>
      </c>
      <c r="S5" s="6">
        <f t="shared" si="0"/>
        <v>45644</v>
      </c>
      <c r="T5" s="6">
        <f t="shared" si="0"/>
        <v>45645</v>
      </c>
      <c r="U5" s="6">
        <f t="shared" si="0"/>
        <v>45646</v>
      </c>
      <c r="V5" s="6">
        <f t="shared" si="0"/>
        <v>45647</v>
      </c>
      <c r="W5" s="6">
        <f t="shared" si="0"/>
        <v>45648</v>
      </c>
      <c r="X5" s="6">
        <f t="shared" si="0"/>
        <v>45649</v>
      </c>
      <c r="Y5" s="6">
        <f t="shared" si="0"/>
        <v>45650</v>
      </c>
      <c r="Z5" s="6">
        <f t="shared" si="0"/>
        <v>45651</v>
      </c>
      <c r="AA5" s="6">
        <f t="shared" si="0"/>
        <v>45652</v>
      </c>
      <c r="AB5" s="6">
        <f t="shared" si="0"/>
        <v>45653</v>
      </c>
      <c r="AC5" s="6">
        <f t="shared" si="0"/>
        <v>45654</v>
      </c>
      <c r="AD5" s="6">
        <f t="shared" si="0"/>
        <v>45655</v>
      </c>
      <c r="AE5" s="6">
        <f t="shared" si="0"/>
        <v>45656</v>
      </c>
      <c r="AF5" s="6">
        <f t="shared" si="0"/>
        <v>45657</v>
      </c>
      <c r="AG5" s="17" t="s">
        <v>2</v>
      </c>
      <c r="AH5" s="18"/>
    </row>
    <row r="6" spans="1:38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6"/>
      <c r="AH6" s="19"/>
      <c r="AI6" s="18"/>
      <c r="AJ6" s="18"/>
    </row>
    <row r="7" spans="1:38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6">
        <f>MAX($B$6:$AE$29)</f>
        <v>0</v>
      </c>
      <c r="AH7" s="26">
        <f>MATCH($AG$7,$B$31:$AF$31,0)</f>
        <v>1</v>
      </c>
      <c r="AI7" s="24">
        <f>INDEX($B$5:$AF$5,$AH$7)</f>
        <v>45627</v>
      </c>
      <c r="AJ7" s="27" t="e">
        <f>INDEX($A$6:$A$29,MATCH($AG$7,INDEX($B$6:$AF$29,0,$AH$7),0))</f>
        <v>#N/A</v>
      </c>
      <c r="AK7" s="18"/>
      <c r="AL7" s="18"/>
    </row>
    <row r="8" spans="1:38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2" t="e">
        <f>CONCATENATE(TEXT($AI$7,"mm/dd/yyyy")," @ ",$AJ$7,)&amp;"00"</f>
        <v>#N/A</v>
      </c>
      <c r="AH8" s="18"/>
      <c r="AI8" s="18"/>
      <c r="AJ8" s="18"/>
      <c r="AK8" s="18"/>
      <c r="AL8" s="18"/>
    </row>
    <row r="9" spans="1:38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5"/>
      <c r="AH9" s="18"/>
      <c r="AI9" s="18"/>
      <c r="AJ9" s="18"/>
      <c r="AK9" s="18"/>
      <c r="AL9" s="18"/>
    </row>
    <row r="10" spans="1:38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0"/>
    </row>
    <row r="11" spans="1:38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4"/>
    </row>
    <row r="12" spans="1:38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4"/>
    </row>
    <row r="13" spans="1:38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</row>
    <row r="14" spans="1:38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</row>
    <row r="15" spans="1:38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/>
    </row>
    <row r="16" spans="1:38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</row>
    <row r="17" spans="1:33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</row>
    <row r="18" spans="1:33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</row>
    <row r="19" spans="1:33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</row>
    <row r="20" spans="1:33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/>
    </row>
    <row r="21" spans="1:33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</row>
    <row r="22" spans="1:33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</row>
    <row r="23" spans="1:33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</row>
    <row r="24" spans="1:33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</row>
    <row r="25" spans="1:33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/>
    </row>
    <row r="26" spans="1:33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</row>
    <row r="27" spans="1:33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</row>
    <row r="28" spans="1:33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</row>
    <row r="29" spans="1:33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</row>
    <row r="30" spans="1:33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">
      <c r="A31" s="7" t="s">
        <v>1</v>
      </c>
      <c r="B31" s="13">
        <f t="shared" ref="B31:AE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ref="M31" si="3">MAX(M6:M29)</f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>
        <f>MAX(AF6:AF29)</f>
        <v>0</v>
      </c>
      <c r="AG31" s="13"/>
    </row>
    <row r="32" spans="1:33" s="8" customFormat="1" x14ac:dyDescent="0.2">
      <c r="B32" s="8" t="str">
        <f t="shared" ref="B32:AF32" si="4">IF(B31=$AG$7,"*"," ")</f>
        <v>*</v>
      </c>
      <c r="C32" s="8" t="str">
        <f t="shared" si="4"/>
        <v>*</v>
      </c>
      <c r="D32" s="8" t="str">
        <f t="shared" si="4"/>
        <v>*</v>
      </c>
      <c r="E32" s="8" t="str">
        <f t="shared" si="4"/>
        <v>*</v>
      </c>
      <c r="F32" s="8" t="str">
        <f t="shared" si="4"/>
        <v>*</v>
      </c>
      <c r="G32" s="8" t="str">
        <f t="shared" si="4"/>
        <v>*</v>
      </c>
      <c r="H32" s="8" t="str">
        <f t="shared" si="4"/>
        <v>*</v>
      </c>
      <c r="I32" s="8" t="str">
        <f t="shared" si="4"/>
        <v>*</v>
      </c>
      <c r="J32" s="8" t="str">
        <f t="shared" si="4"/>
        <v>*</v>
      </c>
      <c r="K32" s="8" t="str">
        <f t="shared" si="4"/>
        <v>*</v>
      </c>
      <c r="L32" s="8" t="str">
        <f t="shared" si="4"/>
        <v>*</v>
      </c>
      <c r="M32" s="8" t="str">
        <f t="shared" si="4"/>
        <v>*</v>
      </c>
      <c r="N32" s="8" t="str">
        <f t="shared" si="4"/>
        <v>*</v>
      </c>
      <c r="O32" s="8" t="str">
        <f t="shared" si="4"/>
        <v>*</v>
      </c>
      <c r="P32" s="8" t="str">
        <f t="shared" si="4"/>
        <v>*</v>
      </c>
      <c r="Q32" s="8" t="str">
        <f t="shared" si="4"/>
        <v>*</v>
      </c>
      <c r="R32" s="8" t="str">
        <f t="shared" si="4"/>
        <v>*</v>
      </c>
      <c r="S32" s="8" t="str">
        <f t="shared" si="4"/>
        <v>*</v>
      </c>
      <c r="T32" s="8" t="str">
        <f t="shared" si="4"/>
        <v>*</v>
      </c>
      <c r="U32" s="8" t="str">
        <f t="shared" si="4"/>
        <v>*</v>
      </c>
      <c r="V32" s="8" t="str">
        <f t="shared" si="4"/>
        <v>*</v>
      </c>
      <c r="W32" s="8" t="str">
        <f t="shared" si="4"/>
        <v>*</v>
      </c>
      <c r="X32" s="8" t="str">
        <f t="shared" si="4"/>
        <v>*</v>
      </c>
      <c r="Y32" s="8" t="str">
        <f t="shared" si="4"/>
        <v>*</v>
      </c>
      <c r="Z32" s="8" t="str">
        <f t="shared" si="4"/>
        <v>*</v>
      </c>
      <c r="AA32" s="8" t="str">
        <f t="shared" si="4"/>
        <v>*</v>
      </c>
      <c r="AB32" s="8" t="str">
        <f t="shared" si="4"/>
        <v>*</v>
      </c>
      <c r="AC32" s="8" t="str">
        <f t="shared" si="4"/>
        <v>*</v>
      </c>
      <c r="AD32" s="8" t="str">
        <f t="shared" si="4"/>
        <v>*</v>
      </c>
      <c r="AE32" s="8" t="str">
        <f t="shared" si="4"/>
        <v>*</v>
      </c>
      <c r="AF32" s="8" t="str">
        <f t="shared" si="4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G38" sqref="G38"/>
    </sheetView>
  </sheetViews>
  <sheetFormatPr defaultRowHeight="12.75" x14ac:dyDescent="0.2"/>
  <cols>
    <col min="1" max="1" width="9" customWidth="1"/>
    <col min="2" max="15" width="11.28515625" customWidth="1"/>
    <col min="16" max="16" width="13.85546875" bestFit="1" customWidth="1"/>
    <col min="17" max="20" width="11.28515625" customWidth="1"/>
    <col min="21" max="28" width="11.28515625" style="41" customWidth="1"/>
    <col min="29" max="30" width="11.28515625" customWidth="1"/>
    <col min="31" max="31" width="27" customWidth="1"/>
    <col min="32" max="32" width="15.28515625" bestFit="1" customWidth="1"/>
    <col min="33" max="33" width="13" bestFit="1" customWidth="1"/>
    <col min="34" max="34" width="31" bestFit="1" customWidth="1"/>
  </cols>
  <sheetData>
    <row r="1" spans="1:37" x14ac:dyDescent="0.2">
      <c r="A1" s="24"/>
      <c r="N1" s="30" t="s">
        <v>4</v>
      </c>
      <c r="P1" s="31">
        <f>$B$5</f>
        <v>45323</v>
      </c>
    </row>
    <row r="2" spans="1:37" x14ac:dyDescent="0.2">
      <c r="A2" s="10"/>
      <c r="N2" s="1"/>
    </row>
    <row r="3" spans="1:37" s="33" customFormat="1" x14ac:dyDescent="0.2">
      <c r="N3" s="40"/>
      <c r="P3" s="40"/>
      <c r="Q3" s="40"/>
      <c r="R3" s="40"/>
      <c r="S3" s="40"/>
      <c r="T3" s="40"/>
      <c r="U3" s="48"/>
      <c r="V3" s="48"/>
      <c r="W3" s="48"/>
      <c r="X3" s="48"/>
      <c r="Y3" s="48"/>
      <c r="Z3" s="48"/>
      <c r="AA3" s="42"/>
      <c r="AB3" s="42"/>
    </row>
    <row r="4" spans="1:37" s="33" customFormat="1" x14ac:dyDescent="0.2">
      <c r="B4" s="33" t="s">
        <v>8</v>
      </c>
      <c r="C4" s="33" t="s">
        <v>8</v>
      </c>
      <c r="D4" s="33" t="s">
        <v>8</v>
      </c>
      <c r="E4" s="33" t="s">
        <v>9</v>
      </c>
      <c r="F4" s="33" t="s">
        <v>8</v>
      </c>
      <c r="G4" s="33" t="s">
        <v>8</v>
      </c>
      <c r="H4" s="33" t="s">
        <v>8</v>
      </c>
      <c r="I4" s="33" t="s">
        <v>8</v>
      </c>
      <c r="J4" s="33" t="s">
        <v>8</v>
      </c>
      <c r="K4" s="33" t="s">
        <v>8</v>
      </c>
      <c r="L4" s="33" t="s">
        <v>8</v>
      </c>
      <c r="M4" s="33" t="s">
        <v>8</v>
      </c>
      <c r="N4" s="33" t="s">
        <v>8</v>
      </c>
      <c r="O4" s="33" t="s">
        <v>8</v>
      </c>
      <c r="P4" s="33" t="s">
        <v>8</v>
      </c>
      <c r="Q4" s="33" t="s">
        <v>8</v>
      </c>
      <c r="R4" s="33" t="s">
        <v>8</v>
      </c>
      <c r="S4" s="33" t="s">
        <v>8</v>
      </c>
      <c r="T4" s="33" t="s">
        <v>8</v>
      </c>
      <c r="U4" s="33" t="s">
        <v>8</v>
      </c>
      <c r="V4" s="33" t="s">
        <v>8</v>
      </c>
      <c r="W4" s="33" t="s">
        <v>8</v>
      </c>
      <c r="X4" s="33" t="s">
        <v>8</v>
      </c>
      <c r="Y4" s="33" t="s">
        <v>8</v>
      </c>
      <c r="Z4" s="33" t="s">
        <v>8</v>
      </c>
      <c r="AA4" s="33" t="s">
        <v>8</v>
      </c>
      <c r="AB4" s="33" t="s">
        <v>8</v>
      </c>
      <c r="AC4" s="33" t="s">
        <v>8</v>
      </c>
      <c r="AD4" s="33" t="s">
        <v>8</v>
      </c>
    </row>
    <row r="5" spans="1:37" x14ac:dyDescent="0.2">
      <c r="A5" s="1" t="s">
        <v>0</v>
      </c>
      <c r="B5" s="6">
        <f>JAN!AF5+1</f>
        <v>45323</v>
      </c>
      <c r="C5" s="6">
        <f>B5+1</f>
        <v>45324</v>
      </c>
      <c r="D5" s="6">
        <f t="shared" ref="D5:AD5" si="0">C5+1</f>
        <v>45325</v>
      </c>
      <c r="E5" s="6">
        <f t="shared" si="0"/>
        <v>45326</v>
      </c>
      <c r="F5" s="6">
        <f t="shared" si="0"/>
        <v>45327</v>
      </c>
      <c r="G5" s="6">
        <f t="shared" si="0"/>
        <v>45328</v>
      </c>
      <c r="H5" s="6">
        <f t="shared" si="0"/>
        <v>45329</v>
      </c>
      <c r="I5" s="6">
        <f t="shared" si="0"/>
        <v>45330</v>
      </c>
      <c r="J5" s="6">
        <f t="shared" si="0"/>
        <v>45331</v>
      </c>
      <c r="K5" s="6">
        <f t="shared" si="0"/>
        <v>45332</v>
      </c>
      <c r="L5" s="6">
        <f t="shared" si="0"/>
        <v>45333</v>
      </c>
      <c r="M5" s="6">
        <f t="shared" si="0"/>
        <v>45334</v>
      </c>
      <c r="N5" s="6">
        <f t="shared" si="0"/>
        <v>45335</v>
      </c>
      <c r="O5" s="6">
        <f t="shared" si="0"/>
        <v>45336</v>
      </c>
      <c r="P5" s="6">
        <f t="shared" si="0"/>
        <v>45337</v>
      </c>
      <c r="Q5" s="6">
        <f t="shared" si="0"/>
        <v>45338</v>
      </c>
      <c r="R5" s="6">
        <f t="shared" si="0"/>
        <v>45339</v>
      </c>
      <c r="S5" s="6">
        <f t="shared" si="0"/>
        <v>45340</v>
      </c>
      <c r="T5" s="6">
        <f t="shared" si="0"/>
        <v>45341</v>
      </c>
      <c r="U5" s="32">
        <f t="shared" si="0"/>
        <v>45342</v>
      </c>
      <c r="V5" s="32">
        <f t="shared" si="0"/>
        <v>45343</v>
      </c>
      <c r="W5" s="32">
        <f t="shared" si="0"/>
        <v>45344</v>
      </c>
      <c r="X5" s="32">
        <f t="shared" si="0"/>
        <v>45345</v>
      </c>
      <c r="Y5" s="32">
        <f t="shared" si="0"/>
        <v>45346</v>
      </c>
      <c r="Z5" s="32">
        <f t="shared" si="0"/>
        <v>45347</v>
      </c>
      <c r="AA5" s="32">
        <f t="shared" si="0"/>
        <v>45348</v>
      </c>
      <c r="AB5" s="32">
        <f t="shared" si="0"/>
        <v>45349</v>
      </c>
      <c r="AC5" s="6">
        <f t="shared" si="0"/>
        <v>45350</v>
      </c>
      <c r="AD5" s="6">
        <f t="shared" si="0"/>
        <v>45351</v>
      </c>
      <c r="AE5" s="17" t="s">
        <v>2</v>
      </c>
    </row>
    <row r="6" spans="1:37" x14ac:dyDescent="0.2">
      <c r="A6" s="4">
        <v>1</v>
      </c>
      <c r="B6" s="9">
        <v>1046.154</v>
      </c>
      <c r="C6" s="9">
        <v>977.67700000000002</v>
      </c>
      <c r="D6" s="9">
        <v>1001.5060000000001</v>
      </c>
      <c r="E6" s="9">
        <v>1045.6389999999999</v>
      </c>
      <c r="F6" s="13">
        <v>1036.133</v>
      </c>
      <c r="G6" s="13">
        <v>1025.6759999999999</v>
      </c>
      <c r="H6" s="13">
        <v>1024.3319999999999</v>
      </c>
      <c r="I6" s="13">
        <v>1002.9390000000001</v>
      </c>
      <c r="J6" s="13">
        <v>995.23599999999999</v>
      </c>
      <c r="K6" s="13">
        <v>943.73300000000006</v>
      </c>
      <c r="L6" s="13">
        <v>908.31399999999996</v>
      </c>
      <c r="M6" s="13">
        <v>911.202</v>
      </c>
      <c r="N6" s="13">
        <v>925.14</v>
      </c>
      <c r="O6" s="13">
        <v>1032.7589999999998</v>
      </c>
      <c r="P6" s="13">
        <v>1143.0329999999999</v>
      </c>
      <c r="Q6">
        <v>1015.205</v>
      </c>
      <c r="R6" s="13">
        <v>1032.99</v>
      </c>
      <c r="S6" s="13">
        <v>1032.77</v>
      </c>
      <c r="T6" s="13">
        <v>1011.9490000000001</v>
      </c>
      <c r="U6" s="28">
        <v>1061.4259999999999</v>
      </c>
      <c r="V6" s="28">
        <v>1057.1490000000001</v>
      </c>
      <c r="W6" s="28">
        <v>1008.615</v>
      </c>
      <c r="X6" s="28">
        <v>966.48500000000001</v>
      </c>
      <c r="Y6" s="28">
        <v>934.7890000000001</v>
      </c>
      <c r="Z6" s="28">
        <v>1055.874</v>
      </c>
      <c r="AA6" s="28">
        <v>969.17100000000005</v>
      </c>
      <c r="AB6" s="28">
        <v>952.18200000000002</v>
      </c>
      <c r="AC6" s="13">
        <v>873.673</v>
      </c>
      <c r="AD6" s="13">
        <v>876.30599999999993</v>
      </c>
    </row>
    <row r="7" spans="1:37" x14ac:dyDescent="0.2">
      <c r="A7" s="4">
        <f t="shared" ref="A7:A29" si="1">A6+1</f>
        <v>2</v>
      </c>
      <c r="B7" s="9">
        <v>1031.1599999999999</v>
      </c>
      <c r="C7" s="9">
        <v>958.42399999999998</v>
      </c>
      <c r="D7" s="9">
        <v>987.7299999999999</v>
      </c>
      <c r="E7" s="9">
        <v>1035.8009999999999</v>
      </c>
      <c r="F7" s="13">
        <v>1017.244</v>
      </c>
      <c r="G7" s="13">
        <v>1012.244</v>
      </c>
      <c r="H7" s="13">
        <v>1010.2379999999999</v>
      </c>
      <c r="I7" s="13">
        <v>997.38900000000001</v>
      </c>
      <c r="J7" s="13">
        <v>982.54700000000003</v>
      </c>
      <c r="K7" s="13">
        <v>927.50199999999995</v>
      </c>
      <c r="L7" s="13">
        <v>870.58800000000008</v>
      </c>
      <c r="M7" s="13">
        <v>889.97199999999998</v>
      </c>
      <c r="N7" s="13">
        <v>898.05</v>
      </c>
      <c r="O7" s="13">
        <v>1005.1660000000001</v>
      </c>
      <c r="P7" s="13">
        <v>1115.825</v>
      </c>
      <c r="Q7">
        <v>1001.722</v>
      </c>
      <c r="R7" s="13">
        <v>1005.8489999999999</v>
      </c>
      <c r="S7" s="13">
        <v>1036.625</v>
      </c>
      <c r="T7" s="13">
        <v>995.57300000000009</v>
      </c>
      <c r="U7" s="28">
        <v>1068.0919999999999</v>
      </c>
      <c r="V7" s="28">
        <v>1054.05</v>
      </c>
      <c r="W7" s="28">
        <v>996.35199999999998</v>
      </c>
      <c r="X7" s="28">
        <v>935.95600000000002</v>
      </c>
      <c r="Y7" s="28">
        <v>922.58500000000004</v>
      </c>
      <c r="Z7" s="28">
        <v>1031.058</v>
      </c>
      <c r="AA7" s="28">
        <v>948.78700000000003</v>
      </c>
      <c r="AB7" s="28">
        <v>942.93400000000008</v>
      </c>
      <c r="AC7" s="13">
        <v>851.39400000000001</v>
      </c>
      <c r="AD7" s="13">
        <v>863.16899999999998</v>
      </c>
      <c r="AE7" s="16">
        <f>MAX($B$6:$AD$29)</f>
        <v>1408.8500000000001</v>
      </c>
      <c r="AF7" s="26">
        <f>MATCH($AE$7,$B$31:$AC$31,0)</f>
        <v>14</v>
      </c>
      <c r="AG7" s="24">
        <f>INDEX($B$5:$AC5,$AF$7)</f>
        <v>45336</v>
      </c>
      <c r="AH7" s="27">
        <f>INDEX($A$6:$A$29,MATCH($AE$7,INDEX($B$6:$AC$29,0,$AF$7),0))</f>
        <v>18</v>
      </c>
      <c r="AK7" s="18"/>
    </row>
    <row r="8" spans="1:37" x14ac:dyDescent="0.2">
      <c r="A8" s="4">
        <f t="shared" si="1"/>
        <v>3</v>
      </c>
      <c r="B8" s="9">
        <v>1019.239</v>
      </c>
      <c r="C8" s="9">
        <v>947.34699999999998</v>
      </c>
      <c r="D8" s="9">
        <v>977.66700000000003</v>
      </c>
      <c r="E8" s="9">
        <v>1018.028</v>
      </c>
      <c r="F8" s="13">
        <v>1018.941</v>
      </c>
      <c r="G8" s="13">
        <v>998.18400000000008</v>
      </c>
      <c r="H8" s="13">
        <v>1008.664</v>
      </c>
      <c r="I8" s="13">
        <v>980.46699999999998</v>
      </c>
      <c r="J8" s="13">
        <v>976.96600000000001</v>
      </c>
      <c r="K8" s="13">
        <v>915.93899999999996</v>
      </c>
      <c r="L8" s="13">
        <v>861.851</v>
      </c>
      <c r="M8" s="13">
        <v>887.279</v>
      </c>
      <c r="N8" s="13">
        <v>890.61400000000003</v>
      </c>
      <c r="O8" s="13">
        <v>993.38099999999997</v>
      </c>
      <c r="P8" s="13">
        <v>1108.1559999999999</v>
      </c>
      <c r="Q8">
        <v>982.4380000000001</v>
      </c>
      <c r="R8" s="13">
        <v>1005.1719999999999</v>
      </c>
      <c r="S8" s="13">
        <v>1059.2199999999998</v>
      </c>
      <c r="T8" s="13">
        <v>996.33199999999999</v>
      </c>
      <c r="U8" s="28">
        <v>1052.4929999999999</v>
      </c>
      <c r="V8" s="28">
        <v>1062.961</v>
      </c>
      <c r="W8" s="28">
        <v>973.05400000000009</v>
      </c>
      <c r="X8" s="28">
        <v>915.24700000000007</v>
      </c>
      <c r="Y8" s="28">
        <v>906.67000000000007</v>
      </c>
      <c r="Z8" s="28">
        <v>1027.8810000000001</v>
      </c>
      <c r="AA8" s="28">
        <v>949.96199999999999</v>
      </c>
      <c r="AB8" s="28">
        <v>935.81</v>
      </c>
      <c r="AC8" s="13">
        <v>838.11099999999999</v>
      </c>
      <c r="AD8" s="13">
        <v>869.79199999999992</v>
      </c>
      <c r="AE8" s="22" t="str">
        <f>CONCATENATE(TEXT($AG$7,"mm/dd/yyyy")," @ ",$AH$7,)&amp;"00"</f>
        <v>02/14/2024 @ 1800</v>
      </c>
      <c r="AF8" s="18"/>
    </row>
    <row r="9" spans="1:37" x14ac:dyDescent="0.2">
      <c r="A9" s="4">
        <f t="shared" si="1"/>
        <v>4</v>
      </c>
      <c r="B9" s="9">
        <v>1028.732</v>
      </c>
      <c r="C9" s="9">
        <v>947.09900000000005</v>
      </c>
      <c r="D9" s="9">
        <v>983.28500000000008</v>
      </c>
      <c r="E9" s="9">
        <v>1019.9590000000001</v>
      </c>
      <c r="F9" s="13">
        <v>1031.8230000000001</v>
      </c>
      <c r="G9" s="13">
        <v>1008.7</v>
      </c>
      <c r="H9" s="13">
        <v>1006.422</v>
      </c>
      <c r="I9" s="13">
        <v>981.03399999999999</v>
      </c>
      <c r="J9" s="13">
        <v>979.59400000000005</v>
      </c>
      <c r="K9" s="13">
        <v>914.62299999999993</v>
      </c>
      <c r="L9" s="13">
        <v>863.20600000000002</v>
      </c>
      <c r="M9" s="13">
        <v>899.53700000000003</v>
      </c>
      <c r="N9" s="13">
        <v>880.90600000000006</v>
      </c>
      <c r="O9" s="13">
        <v>1002.187</v>
      </c>
      <c r="P9" s="13">
        <v>1122.4590000000001</v>
      </c>
      <c r="Q9">
        <v>999.03300000000002</v>
      </c>
      <c r="R9" s="13">
        <v>1001.558</v>
      </c>
      <c r="S9" s="13">
        <v>1047.9269999999999</v>
      </c>
      <c r="T9" s="13">
        <v>1002.98</v>
      </c>
      <c r="U9" s="28">
        <v>1064.1789999999999</v>
      </c>
      <c r="V9" s="28">
        <v>1069.905</v>
      </c>
      <c r="W9" s="28">
        <v>975.23799999999994</v>
      </c>
      <c r="X9" s="28">
        <v>929.60500000000002</v>
      </c>
      <c r="Y9" s="28">
        <v>918.32100000000003</v>
      </c>
      <c r="Z9" s="28">
        <v>1031.6600000000001</v>
      </c>
      <c r="AA9" s="28">
        <v>955.178</v>
      </c>
      <c r="AB9" s="28">
        <v>950.67599999999993</v>
      </c>
      <c r="AC9" s="13">
        <v>839.00900000000001</v>
      </c>
      <c r="AD9" s="13">
        <v>888.05099999999993</v>
      </c>
      <c r="AE9" s="25"/>
    </row>
    <row r="10" spans="1:37" x14ac:dyDescent="0.2">
      <c r="A10" s="4">
        <f t="shared" si="1"/>
        <v>5</v>
      </c>
      <c r="B10" s="9">
        <v>1059.4970000000001</v>
      </c>
      <c r="C10" s="9">
        <v>973.52200000000005</v>
      </c>
      <c r="D10" s="9">
        <v>998.31499999999994</v>
      </c>
      <c r="E10" s="9">
        <v>1029.24</v>
      </c>
      <c r="F10" s="13">
        <v>1065.7629999999999</v>
      </c>
      <c r="G10" s="13">
        <v>1049.597</v>
      </c>
      <c r="H10" s="13">
        <v>1053.5140000000001</v>
      </c>
      <c r="I10" s="13">
        <v>1008.8920000000001</v>
      </c>
      <c r="J10" s="13">
        <v>1008.188</v>
      </c>
      <c r="K10" s="13">
        <v>924.10200000000009</v>
      </c>
      <c r="L10" s="13">
        <v>875.90899999999999</v>
      </c>
      <c r="M10" s="13">
        <v>937.68</v>
      </c>
      <c r="N10" s="13">
        <v>915.82499999999993</v>
      </c>
      <c r="O10" s="13">
        <v>1033.2329999999999</v>
      </c>
      <c r="P10" s="13">
        <v>1157.1850000000002</v>
      </c>
      <c r="Q10">
        <v>1027.27</v>
      </c>
      <c r="R10" s="13">
        <v>1016.8100000000001</v>
      </c>
      <c r="S10" s="13">
        <v>1056.2429999999999</v>
      </c>
      <c r="T10" s="13">
        <v>1032.913</v>
      </c>
      <c r="U10" s="28">
        <v>1106.3220000000001</v>
      </c>
      <c r="V10" s="28">
        <v>1103.2810000000002</v>
      </c>
      <c r="W10" s="28">
        <v>994.46</v>
      </c>
      <c r="X10" s="28">
        <v>951.45299999999997</v>
      </c>
      <c r="Y10" s="28">
        <v>924.30400000000009</v>
      </c>
      <c r="Z10" s="28">
        <v>1048.1500000000001</v>
      </c>
      <c r="AA10" s="28">
        <v>983.40300000000002</v>
      </c>
      <c r="AB10" s="28">
        <v>988.72900000000004</v>
      </c>
      <c r="AC10" s="13">
        <v>867.596</v>
      </c>
      <c r="AD10" s="13">
        <v>937.10200000000009</v>
      </c>
      <c r="AE10" s="20"/>
    </row>
    <row r="11" spans="1:37" x14ac:dyDescent="0.2">
      <c r="A11" s="4">
        <f t="shared" si="1"/>
        <v>6</v>
      </c>
      <c r="B11" s="9">
        <v>1126.117</v>
      </c>
      <c r="C11" s="9">
        <v>1034.778</v>
      </c>
      <c r="D11" s="9">
        <v>1029.154</v>
      </c>
      <c r="E11" s="9">
        <v>1070.2950000000001</v>
      </c>
      <c r="F11" s="13">
        <v>1148.922</v>
      </c>
      <c r="G11" s="13">
        <v>1130.559</v>
      </c>
      <c r="H11" s="13">
        <v>1140.088</v>
      </c>
      <c r="I11" s="13">
        <v>1101.45</v>
      </c>
      <c r="J11" s="13">
        <v>1092.3150000000001</v>
      </c>
      <c r="K11" s="13">
        <v>952.05200000000002</v>
      </c>
      <c r="L11" s="13">
        <v>909.83799999999997</v>
      </c>
      <c r="M11" s="13">
        <v>1021.9490000000001</v>
      </c>
      <c r="N11" s="13">
        <v>1005.3150000000001</v>
      </c>
      <c r="O11" s="13">
        <v>1110.6479999999999</v>
      </c>
      <c r="P11" s="13">
        <v>1233.268</v>
      </c>
      <c r="Q11">
        <v>1088.288</v>
      </c>
      <c r="R11" s="13">
        <v>1053.8150000000001</v>
      </c>
      <c r="S11" s="13">
        <v>1079.172</v>
      </c>
      <c r="T11" s="13">
        <v>1103.2429999999999</v>
      </c>
      <c r="U11" s="28">
        <v>1208.825</v>
      </c>
      <c r="V11" s="28">
        <v>1172.567</v>
      </c>
      <c r="W11" s="28">
        <v>1079.789</v>
      </c>
      <c r="X11" s="28">
        <v>1006.349</v>
      </c>
      <c r="Y11" s="28">
        <v>958.37599999999998</v>
      </c>
      <c r="Z11" s="28">
        <v>1076.806</v>
      </c>
      <c r="AA11" s="28">
        <v>1064.577</v>
      </c>
      <c r="AB11" s="28">
        <v>1060.2049999999999</v>
      </c>
      <c r="AC11" s="13">
        <v>941.25799999999992</v>
      </c>
      <c r="AD11" s="13">
        <v>1036.846</v>
      </c>
      <c r="AE11" s="14"/>
    </row>
    <row r="12" spans="1:37" x14ac:dyDescent="0.2">
      <c r="A12" s="4">
        <f t="shared" si="1"/>
        <v>7</v>
      </c>
      <c r="B12" s="9">
        <v>1255.7740000000001</v>
      </c>
      <c r="C12" s="9">
        <v>1149.902</v>
      </c>
      <c r="D12" s="9">
        <v>1097.0260000000001</v>
      </c>
      <c r="E12" s="9">
        <v>1123.9279999999999</v>
      </c>
      <c r="F12" s="13">
        <v>1282.424</v>
      </c>
      <c r="G12" s="13">
        <v>1256.4190000000001</v>
      </c>
      <c r="H12" s="13">
        <v>1282.7940000000001</v>
      </c>
      <c r="I12" s="13">
        <v>1218.4949999999999</v>
      </c>
      <c r="J12" s="13">
        <v>1215.1879999999999</v>
      </c>
      <c r="K12" s="13">
        <v>1019.022</v>
      </c>
      <c r="L12" s="13">
        <v>965.447</v>
      </c>
      <c r="M12" s="13">
        <v>1152.971</v>
      </c>
      <c r="N12" s="13">
        <v>1117.3319999999999</v>
      </c>
      <c r="O12" s="13">
        <v>1244.1659999999999</v>
      </c>
      <c r="P12" s="13">
        <v>1355.4640000000002</v>
      </c>
      <c r="Q12">
        <v>1207.492</v>
      </c>
      <c r="R12" s="13">
        <v>1125.319</v>
      </c>
      <c r="S12" s="13">
        <v>1145.6559999999999</v>
      </c>
      <c r="T12" s="13">
        <v>1179.8</v>
      </c>
      <c r="U12" s="28">
        <v>1305.3670000000002</v>
      </c>
      <c r="V12" s="28">
        <v>1283.8090000000002</v>
      </c>
      <c r="W12" s="28">
        <v>1194.972</v>
      </c>
      <c r="X12" s="28">
        <v>1119.5639999999999</v>
      </c>
      <c r="Y12" s="28">
        <v>1037.6519999999998</v>
      </c>
      <c r="Z12" s="28">
        <v>1145.153</v>
      </c>
      <c r="AA12" s="28">
        <v>1204.954</v>
      </c>
      <c r="AB12" s="28">
        <v>1190.4180000000001</v>
      </c>
      <c r="AC12" s="13">
        <v>1072.8870000000002</v>
      </c>
      <c r="AD12" s="13">
        <v>1181.567</v>
      </c>
      <c r="AE12" s="14"/>
    </row>
    <row r="13" spans="1:37" x14ac:dyDescent="0.2">
      <c r="A13" s="4">
        <f t="shared" si="1"/>
        <v>8</v>
      </c>
      <c r="B13" s="9">
        <v>1326.174</v>
      </c>
      <c r="C13" s="9">
        <v>1233.2660000000001</v>
      </c>
      <c r="D13" s="9">
        <v>1163.356</v>
      </c>
      <c r="E13" s="9">
        <v>1177.327</v>
      </c>
      <c r="F13" s="13">
        <v>1333.2749999999999</v>
      </c>
      <c r="G13" s="13">
        <v>1296.7919999999999</v>
      </c>
      <c r="H13" s="13">
        <v>1304.9540000000002</v>
      </c>
      <c r="I13" s="13">
        <v>1268.874</v>
      </c>
      <c r="J13" s="13">
        <v>1244.3019999999999</v>
      </c>
      <c r="K13" s="13">
        <v>1072.4850000000001</v>
      </c>
      <c r="L13" s="13">
        <v>1007.731</v>
      </c>
      <c r="M13" s="13">
        <v>1181.3809999999999</v>
      </c>
      <c r="N13" s="13">
        <v>1197.4469999999999</v>
      </c>
      <c r="O13" s="13">
        <v>1285.7149999999999</v>
      </c>
      <c r="P13" s="13">
        <v>1373.7450000000001</v>
      </c>
      <c r="Q13">
        <v>1272.9929999999999</v>
      </c>
      <c r="R13" s="13">
        <v>1157.1279999999999</v>
      </c>
      <c r="S13" s="13">
        <v>1193.57</v>
      </c>
      <c r="T13" s="13">
        <v>1222.8579999999999</v>
      </c>
      <c r="U13" s="28">
        <v>1327.4569999999999</v>
      </c>
      <c r="V13" s="28">
        <v>1312.2169999999999</v>
      </c>
      <c r="W13" s="28">
        <v>1257.2379999999998</v>
      </c>
      <c r="X13" s="28">
        <v>1196.604</v>
      </c>
      <c r="Y13" s="28">
        <v>1090.9870000000001</v>
      </c>
      <c r="Z13" s="28">
        <v>1181.9739999999999</v>
      </c>
      <c r="AA13" s="28">
        <v>1265.2670000000001</v>
      </c>
      <c r="AB13" s="28">
        <v>1200.877</v>
      </c>
      <c r="AC13" s="13">
        <v>1144.905</v>
      </c>
      <c r="AD13" s="13">
        <v>1196.068</v>
      </c>
      <c r="AE13" s="13"/>
    </row>
    <row r="14" spans="1:37" x14ac:dyDescent="0.2">
      <c r="A14" s="4">
        <f t="shared" si="1"/>
        <v>9</v>
      </c>
      <c r="B14" s="9">
        <v>1327.3579999999999</v>
      </c>
      <c r="C14" s="9">
        <v>1244.067</v>
      </c>
      <c r="D14" s="9">
        <v>1200.7520000000002</v>
      </c>
      <c r="E14" s="9">
        <v>1166.0809999999999</v>
      </c>
      <c r="F14" s="13">
        <v>1262.7929999999999</v>
      </c>
      <c r="G14" s="13">
        <v>1226.3799999999999</v>
      </c>
      <c r="H14" s="13">
        <v>1247.7830000000001</v>
      </c>
      <c r="I14" s="13">
        <v>1253.0409999999999</v>
      </c>
      <c r="J14" s="13">
        <v>1195.4069999999999</v>
      </c>
      <c r="K14" s="13">
        <v>1085.2059999999999</v>
      </c>
      <c r="L14" s="13">
        <v>1017.335</v>
      </c>
      <c r="M14" s="13">
        <v>1108.2669999999998</v>
      </c>
      <c r="N14" s="13">
        <v>1228.867</v>
      </c>
      <c r="O14" s="13">
        <v>1220.559</v>
      </c>
      <c r="P14" s="13">
        <v>1275.8300000000002</v>
      </c>
      <c r="Q14">
        <v>1295.6949999999999</v>
      </c>
      <c r="R14" s="13">
        <v>1182.2950000000001</v>
      </c>
      <c r="S14" s="13">
        <v>1206.498</v>
      </c>
      <c r="T14" s="13">
        <v>1161.981</v>
      </c>
      <c r="U14" s="28">
        <v>1257.5739999999998</v>
      </c>
      <c r="V14" s="28">
        <v>1219.1600000000001</v>
      </c>
      <c r="W14" s="28">
        <v>1266.845</v>
      </c>
      <c r="X14" s="28">
        <v>1246.4150000000002</v>
      </c>
      <c r="Y14" s="28">
        <v>1107.2450000000001</v>
      </c>
      <c r="Z14" s="28">
        <v>1117.1949999999999</v>
      </c>
      <c r="AA14" s="28">
        <v>1268.3520000000001</v>
      </c>
      <c r="AB14" s="28">
        <v>1101.9960000000001</v>
      </c>
      <c r="AC14" s="13">
        <v>1169.9639999999999</v>
      </c>
      <c r="AD14" s="13">
        <v>1121.163</v>
      </c>
      <c r="AE14" s="13"/>
    </row>
    <row r="15" spans="1:37" x14ac:dyDescent="0.2">
      <c r="A15" s="4">
        <f t="shared" si="1"/>
        <v>10</v>
      </c>
      <c r="B15" s="9">
        <v>1314.482</v>
      </c>
      <c r="C15" s="9">
        <v>1226.0430000000001</v>
      </c>
      <c r="D15" s="9">
        <v>1149.8330000000001</v>
      </c>
      <c r="E15" s="9">
        <v>1111.931</v>
      </c>
      <c r="F15" s="13">
        <v>1186.9940000000001</v>
      </c>
      <c r="G15" s="13">
        <v>1165.3879999999999</v>
      </c>
      <c r="H15" s="13">
        <v>1125.963</v>
      </c>
      <c r="I15" s="13">
        <v>1211.8430000000001</v>
      </c>
      <c r="J15" s="13">
        <v>1216.817</v>
      </c>
      <c r="K15" s="13">
        <v>1059.01</v>
      </c>
      <c r="L15" s="13">
        <v>984.39700000000005</v>
      </c>
      <c r="M15" s="13">
        <v>1041.8679999999999</v>
      </c>
      <c r="N15" s="13">
        <v>1240.9830000000002</v>
      </c>
      <c r="O15" s="13">
        <v>1130.0990000000002</v>
      </c>
      <c r="P15" s="13">
        <v>1157.3609999999999</v>
      </c>
      <c r="Q15">
        <v>1275.5540000000001</v>
      </c>
      <c r="R15" s="13">
        <v>1193.838</v>
      </c>
      <c r="S15" s="13">
        <v>1178.0919999999999</v>
      </c>
      <c r="T15" s="13">
        <v>1102.7650000000001</v>
      </c>
      <c r="U15" s="28">
        <v>1160.588</v>
      </c>
      <c r="V15" s="28">
        <v>1131.4360000000001</v>
      </c>
      <c r="W15" s="28">
        <v>1234.875</v>
      </c>
      <c r="X15" s="28">
        <v>1277.472</v>
      </c>
      <c r="Y15" s="28">
        <v>1043.0320000000002</v>
      </c>
      <c r="Z15" s="28">
        <v>1048.5029999999999</v>
      </c>
      <c r="AA15" s="28">
        <v>1252.7380000000001</v>
      </c>
      <c r="AB15" s="28">
        <v>1026.6339999999998</v>
      </c>
      <c r="AC15" s="13">
        <v>1180.7439999999999</v>
      </c>
      <c r="AD15" s="13">
        <v>1075.136</v>
      </c>
      <c r="AE15" s="13"/>
    </row>
    <row r="16" spans="1:37" x14ac:dyDescent="0.2">
      <c r="A16" s="4">
        <f t="shared" si="1"/>
        <v>11</v>
      </c>
      <c r="B16" s="9">
        <v>1281.8920000000001</v>
      </c>
      <c r="C16" s="9">
        <v>1195.8090000000002</v>
      </c>
      <c r="D16" s="9">
        <v>1052.076</v>
      </c>
      <c r="E16" s="9">
        <v>1053.4369999999999</v>
      </c>
      <c r="F16" s="13">
        <v>1134.6089999999999</v>
      </c>
      <c r="G16" s="13">
        <v>1116.346</v>
      </c>
      <c r="H16" s="13">
        <v>1066.6219999999998</v>
      </c>
      <c r="I16" s="13">
        <v>1167.6769999999999</v>
      </c>
      <c r="J16" s="13">
        <v>1219.758</v>
      </c>
      <c r="K16" s="13">
        <v>993.13800000000003</v>
      </c>
      <c r="L16" s="13">
        <v>920.83900000000006</v>
      </c>
      <c r="M16" s="13">
        <v>1002.386</v>
      </c>
      <c r="N16" s="13">
        <v>1229.037</v>
      </c>
      <c r="O16" s="13">
        <v>1090.1980000000001</v>
      </c>
      <c r="P16" s="13">
        <v>1116.3729999999998</v>
      </c>
      <c r="Q16">
        <v>1215.7140000000002</v>
      </c>
      <c r="R16" s="13">
        <v>1169.222</v>
      </c>
      <c r="S16" s="13">
        <v>1087.5039999999999</v>
      </c>
      <c r="T16" s="13">
        <v>1073.2849999999999</v>
      </c>
      <c r="U16" s="28">
        <v>1112.204</v>
      </c>
      <c r="V16" s="28">
        <v>1103.2620000000002</v>
      </c>
      <c r="W16" s="28">
        <v>1175.5730000000001</v>
      </c>
      <c r="X16" s="28">
        <v>1280.4659999999999</v>
      </c>
      <c r="Y16" s="28">
        <v>1000.6959999999999</v>
      </c>
      <c r="Z16" s="28">
        <v>1015.7330000000001</v>
      </c>
      <c r="AA16" s="28">
        <v>1132.5309999999999</v>
      </c>
      <c r="AB16" s="28">
        <v>967.0680000000001</v>
      </c>
      <c r="AC16" s="13">
        <v>1194.0639999999999</v>
      </c>
      <c r="AD16" s="13">
        <v>1045.616</v>
      </c>
      <c r="AE16" s="13"/>
    </row>
    <row r="17" spans="1:31" x14ac:dyDescent="0.2">
      <c r="A17" s="4">
        <f t="shared" si="1"/>
        <v>12</v>
      </c>
      <c r="B17" s="9">
        <v>1250.289</v>
      </c>
      <c r="C17" s="9">
        <v>1164.835</v>
      </c>
      <c r="D17" s="9">
        <v>1012.0479999999999</v>
      </c>
      <c r="E17" s="9">
        <v>1043.077</v>
      </c>
      <c r="F17" s="13">
        <v>1099.4069999999999</v>
      </c>
      <c r="G17" s="13">
        <v>1083.8149999999998</v>
      </c>
      <c r="H17" s="13">
        <v>1019.734</v>
      </c>
      <c r="I17" s="13">
        <v>1091.4089999999999</v>
      </c>
      <c r="J17" s="13">
        <v>1217.155</v>
      </c>
      <c r="K17" s="13">
        <v>922.75199999999995</v>
      </c>
      <c r="L17" s="13">
        <v>914.30100000000004</v>
      </c>
      <c r="M17" s="13">
        <v>963.74400000000003</v>
      </c>
      <c r="N17" s="13">
        <v>1246.519</v>
      </c>
      <c r="O17" s="13">
        <v>1084.193</v>
      </c>
      <c r="P17" s="13">
        <v>1086.423</v>
      </c>
      <c r="Q17">
        <v>1147.6709999999998</v>
      </c>
      <c r="R17" s="13">
        <v>1105.7920000000001</v>
      </c>
      <c r="S17" s="13">
        <v>1020.831</v>
      </c>
      <c r="T17" s="13">
        <v>1050.9649999999999</v>
      </c>
      <c r="U17" s="28">
        <v>1082.5230000000001</v>
      </c>
      <c r="V17" s="28">
        <v>1081.5350000000001</v>
      </c>
      <c r="W17" s="28">
        <v>1121.4949999999999</v>
      </c>
      <c r="X17" s="28">
        <v>1260.92</v>
      </c>
      <c r="Y17" s="28">
        <v>972.68399999999997</v>
      </c>
      <c r="Z17" s="28">
        <v>988.125</v>
      </c>
      <c r="AA17" s="28">
        <v>1005.581</v>
      </c>
      <c r="AB17" s="28">
        <v>940.55700000000002</v>
      </c>
      <c r="AC17" s="13">
        <v>1196.489</v>
      </c>
      <c r="AD17" s="13">
        <v>1044.5620000000001</v>
      </c>
      <c r="AE17" s="13"/>
    </row>
    <row r="18" spans="1:31" x14ac:dyDescent="0.2">
      <c r="A18" s="4">
        <f t="shared" si="1"/>
        <v>13</v>
      </c>
      <c r="B18" s="9">
        <v>1244.635</v>
      </c>
      <c r="C18" s="9">
        <v>1171.5140000000001</v>
      </c>
      <c r="D18" s="9">
        <v>989.947</v>
      </c>
      <c r="E18" s="9">
        <v>1027.3990000000001</v>
      </c>
      <c r="F18" s="13">
        <v>1073.771</v>
      </c>
      <c r="G18" s="13">
        <v>1053.03</v>
      </c>
      <c r="H18" s="13">
        <v>986.93799999999999</v>
      </c>
      <c r="I18" s="13">
        <v>1052.7940000000001</v>
      </c>
      <c r="J18" s="13">
        <v>1197.9670000000001</v>
      </c>
      <c r="K18" s="13">
        <v>859.98699999999997</v>
      </c>
      <c r="L18" s="13">
        <v>932.04900000000009</v>
      </c>
      <c r="M18" s="13">
        <v>938.52300000000002</v>
      </c>
      <c r="N18" s="13">
        <v>1229.308</v>
      </c>
      <c r="O18" s="13">
        <v>1065.454</v>
      </c>
      <c r="P18" s="13">
        <v>1061.8440000000001</v>
      </c>
      <c r="Q18">
        <v>1143.8420000000001</v>
      </c>
      <c r="R18" s="13">
        <v>1053.556</v>
      </c>
      <c r="S18" s="13">
        <v>1004.44</v>
      </c>
      <c r="T18" s="13">
        <v>1038.778</v>
      </c>
      <c r="U18" s="28">
        <v>1062.104</v>
      </c>
      <c r="V18" s="28">
        <v>1054.808</v>
      </c>
      <c r="W18" s="28">
        <v>1062.692</v>
      </c>
      <c r="X18" s="28">
        <v>1222.866</v>
      </c>
      <c r="Y18" s="28">
        <v>948.904</v>
      </c>
      <c r="Z18" s="28">
        <v>973.74599999999998</v>
      </c>
      <c r="AA18" s="28">
        <v>988.94499999999994</v>
      </c>
      <c r="AB18" s="28">
        <v>917.43600000000004</v>
      </c>
      <c r="AC18" s="13">
        <v>1188.4059999999999</v>
      </c>
      <c r="AD18" s="13">
        <v>1066.7460000000001</v>
      </c>
      <c r="AE18" s="13"/>
    </row>
    <row r="19" spans="1:31" x14ac:dyDescent="0.2">
      <c r="A19" s="4">
        <f t="shared" si="1"/>
        <v>14</v>
      </c>
      <c r="B19" s="9">
        <v>1256.444</v>
      </c>
      <c r="C19" s="9">
        <v>1184.318</v>
      </c>
      <c r="D19" s="9">
        <v>982.38600000000008</v>
      </c>
      <c r="E19" s="9">
        <v>1023.0799999999999</v>
      </c>
      <c r="F19" s="13">
        <v>1070.2629999999999</v>
      </c>
      <c r="G19" s="13">
        <v>1048.079</v>
      </c>
      <c r="H19" s="13">
        <v>980.88900000000001</v>
      </c>
      <c r="I19" s="13">
        <v>1034.6660000000002</v>
      </c>
      <c r="J19" s="13">
        <v>1136.6989999999998</v>
      </c>
      <c r="K19" s="13">
        <v>835.09699999999998</v>
      </c>
      <c r="L19" s="13">
        <v>943.524</v>
      </c>
      <c r="M19" s="13">
        <v>925.49699999999996</v>
      </c>
      <c r="N19" s="13">
        <v>1232.78</v>
      </c>
      <c r="O19" s="13">
        <v>1090.6089999999999</v>
      </c>
      <c r="P19" s="13">
        <v>1056.2270000000001</v>
      </c>
      <c r="Q19">
        <v>1160.932</v>
      </c>
      <c r="R19" s="13">
        <v>1050.912</v>
      </c>
      <c r="S19" s="13">
        <v>974.49300000000005</v>
      </c>
      <c r="T19" s="13">
        <v>1031.0219999999999</v>
      </c>
      <c r="U19" s="28">
        <v>1064.2330000000002</v>
      </c>
      <c r="V19" s="28">
        <v>1050.9470000000001</v>
      </c>
      <c r="W19" s="28">
        <v>1046.3440000000001</v>
      </c>
      <c r="X19" s="28">
        <v>1204.663</v>
      </c>
      <c r="Y19" s="28">
        <v>939.68799999999999</v>
      </c>
      <c r="Z19" s="28">
        <v>954.81700000000001</v>
      </c>
      <c r="AA19" s="28">
        <v>965.88799999999992</v>
      </c>
      <c r="AB19" s="28">
        <v>932.37599999999998</v>
      </c>
      <c r="AC19" s="13">
        <v>1190.0339999999999</v>
      </c>
      <c r="AD19" s="13">
        <v>1072.835</v>
      </c>
      <c r="AE19" s="13"/>
    </row>
    <row r="20" spans="1:31" x14ac:dyDescent="0.2">
      <c r="A20" s="4">
        <f t="shared" si="1"/>
        <v>15</v>
      </c>
      <c r="B20" s="9">
        <v>1259.6360000000002</v>
      </c>
      <c r="C20" s="9">
        <v>1193.268</v>
      </c>
      <c r="D20" s="9">
        <v>1030.9279999999999</v>
      </c>
      <c r="E20" s="9">
        <v>1062.3120000000001</v>
      </c>
      <c r="F20" s="13">
        <v>1099.6090000000002</v>
      </c>
      <c r="G20" s="13">
        <v>1058.3320000000001</v>
      </c>
      <c r="H20" s="13">
        <v>1027.46</v>
      </c>
      <c r="I20" s="13">
        <v>1034.7740000000001</v>
      </c>
      <c r="J20" s="13">
        <v>1084.0619999999999</v>
      </c>
      <c r="K20" s="13">
        <v>886.27199999999993</v>
      </c>
      <c r="L20" s="13">
        <v>965.7829999999999</v>
      </c>
      <c r="M20" s="13">
        <v>959.65299999999991</v>
      </c>
      <c r="N20" s="13">
        <v>1231.4080000000001</v>
      </c>
      <c r="O20" s="13">
        <v>1133.6689999999999</v>
      </c>
      <c r="P20" s="13">
        <v>1082.25</v>
      </c>
      <c r="Q20">
        <v>1157.67</v>
      </c>
      <c r="R20" s="13">
        <v>1100.4669999999999</v>
      </c>
      <c r="S20" s="13">
        <v>1032.3890000000001</v>
      </c>
      <c r="T20" s="13">
        <v>1042.575</v>
      </c>
      <c r="U20" s="28">
        <v>1075.9140000000002</v>
      </c>
      <c r="V20" s="28">
        <v>1065.538</v>
      </c>
      <c r="W20" s="28">
        <v>1064.498</v>
      </c>
      <c r="X20" s="28">
        <v>1184.7920000000001</v>
      </c>
      <c r="Y20" s="28">
        <v>966.399</v>
      </c>
      <c r="Z20" s="28">
        <v>966.34400000000005</v>
      </c>
      <c r="AA20" s="28">
        <v>995.04399999999998</v>
      </c>
      <c r="AB20" s="28">
        <v>965.59199999999998</v>
      </c>
      <c r="AC20" s="13">
        <v>1181.586</v>
      </c>
      <c r="AD20" s="13">
        <v>1113.075</v>
      </c>
      <c r="AE20" s="13"/>
    </row>
    <row r="21" spans="1:31" x14ac:dyDescent="0.2">
      <c r="A21" s="4">
        <f t="shared" si="1"/>
        <v>16</v>
      </c>
      <c r="B21" s="9">
        <v>1273.2560000000001</v>
      </c>
      <c r="C21" s="9">
        <v>1205.682</v>
      </c>
      <c r="D21" s="9">
        <v>1131.453</v>
      </c>
      <c r="E21" s="9">
        <v>1156.0319999999999</v>
      </c>
      <c r="F21" s="13">
        <v>1171.3150000000001</v>
      </c>
      <c r="G21" s="13">
        <v>1119.4880000000001</v>
      </c>
      <c r="H21" s="13">
        <v>1113.5339999999999</v>
      </c>
      <c r="I21" s="13">
        <v>1100.875</v>
      </c>
      <c r="J21" s="13">
        <v>1113.8150000000001</v>
      </c>
      <c r="K21" s="13">
        <v>990.59699999999998</v>
      </c>
      <c r="L21" s="13">
        <v>1047.6030000000001</v>
      </c>
      <c r="M21" s="13">
        <v>1023.0699999999999</v>
      </c>
      <c r="N21" s="13">
        <v>1221.0709999999999</v>
      </c>
      <c r="O21" s="13">
        <v>1217.846</v>
      </c>
      <c r="P21" s="13">
        <v>1180.799</v>
      </c>
      <c r="Q21">
        <v>1191.6690000000001</v>
      </c>
      <c r="R21" s="13">
        <v>1173.4869999999999</v>
      </c>
      <c r="S21" s="13">
        <v>1139.2830000000001</v>
      </c>
      <c r="T21" s="13">
        <v>1127.7669999999998</v>
      </c>
      <c r="U21" s="28">
        <v>1153.0029999999999</v>
      </c>
      <c r="V21" s="28">
        <v>1126.7639999999999</v>
      </c>
      <c r="W21" s="28">
        <v>1133.623</v>
      </c>
      <c r="X21" s="28">
        <v>1193.4560000000001</v>
      </c>
      <c r="Y21" s="28">
        <v>1067.5610000000001</v>
      </c>
      <c r="Z21" s="28">
        <v>1051.6110000000001</v>
      </c>
      <c r="AA21" s="28">
        <v>1065.0920000000001</v>
      </c>
      <c r="AB21" s="28">
        <v>1036.415</v>
      </c>
      <c r="AC21" s="13">
        <v>1182.4820000000002</v>
      </c>
      <c r="AD21" s="13">
        <v>1191.2640000000001</v>
      </c>
      <c r="AE21" s="13"/>
    </row>
    <row r="22" spans="1:31" x14ac:dyDescent="0.2">
      <c r="A22" s="4">
        <f t="shared" si="1"/>
        <v>17</v>
      </c>
      <c r="B22" s="9">
        <v>1297.672</v>
      </c>
      <c r="C22" s="9">
        <v>1246.9549999999999</v>
      </c>
      <c r="D22" s="9">
        <v>1236.463</v>
      </c>
      <c r="E22" s="9">
        <v>1285.7180000000001</v>
      </c>
      <c r="F22" s="13">
        <v>1281.8800000000001</v>
      </c>
      <c r="G22" s="13">
        <v>1236.751</v>
      </c>
      <c r="H22" s="13">
        <v>1222.77</v>
      </c>
      <c r="I22" s="13">
        <v>1188.0050000000001</v>
      </c>
      <c r="J22" s="13">
        <v>1193.3310000000001</v>
      </c>
      <c r="K22" s="13">
        <v>1086.5940000000001</v>
      </c>
      <c r="L22" s="13">
        <v>1140.3890000000001</v>
      </c>
      <c r="M22" s="13">
        <v>1118.76</v>
      </c>
      <c r="N22" s="13">
        <v>1240.0170000000001</v>
      </c>
      <c r="O22" s="13">
        <v>1327.6499999999999</v>
      </c>
      <c r="P22" s="13">
        <v>1293.0609999999999</v>
      </c>
      <c r="Q22">
        <v>1263.422</v>
      </c>
      <c r="R22" s="13">
        <v>1219.5529999999999</v>
      </c>
      <c r="S22" s="13">
        <v>1255.855</v>
      </c>
      <c r="T22" s="13">
        <v>1274.4649999999999</v>
      </c>
      <c r="U22" s="28">
        <v>1265.6469999999999</v>
      </c>
      <c r="V22" s="28">
        <v>1240.2070000000001</v>
      </c>
      <c r="W22" s="28">
        <v>1212.5260000000001</v>
      </c>
      <c r="X22" s="28">
        <v>1220.2049999999999</v>
      </c>
      <c r="Y22" s="28">
        <v>1191.9960000000001</v>
      </c>
      <c r="Z22" s="28">
        <v>1186.6879999999999</v>
      </c>
      <c r="AA22" s="28">
        <v>1175.49</v>
      </c>
      <c r="AB22" s="28">
        <v>1139.1420000000001</v>
      </c>
      <c r="AC22" s="13">
        <v>1211.4299999999998</v>
      </c>
      <c r="AD22" s="13">
        <v>1285.3419999999999</v>
      </c>
      <c r="AE22" s="13"/>
    </row>
    <row r="23" spans="1:31" x14ac:dyDescent="0.2">
      <c r="A23" s="4">
        <f t="shared" si="1"/>
        <v>18</v>
      </c>
      <c r="B23" s="9">
        <v>1353.921</v>
      </c>
      <c r="C23" s="9">
        <v>1300.981</v>
      </c>
      <c r="D23" s="9">
        <v>1318.5219999999999</v>
      </c>
      <c r="E23" s="9">
        <v>1380.635</v>
      </c>
      <c r="F23" s="13">
        <v>1378.654</v>
      </c>
      <c r="G23" s="13">
        <v>1333.0419999999999</v>
      </c>
      <c r="H23" s="13">
        <v>1322.482</v>
      </c>
      <c r="I23" s="13">
        <v>1297.1489999999999</v>
      </c>
      <c r="J23" s="13">
        <v>1274.7350000000001</v>
      </c>
      <c r="K23" s="13">
        <v>1158.058</v>
      </c>
      <c r="L23" s="13">
        <v>1237.748</v>
      </c>
      <c r="M23" s="13">
        <v>1230.7380000000001</v>
      </c>
      <c r="N23" s="13">
        <v>1319.365</v>
      </c>
      <c r="O23" s="13">
        <v>1408.8500000000001</v>
      </c>
      <c r="P23" s="13">
        <v>1392.1780000000001</v>
      </c>
      <c r="Q23">
        <v>1335.252</v>
      </c>
      <c r="R23" s="13">
        <v>1297.018</v>
      </c>
      <c r="S23" s="13">
        <v>1347.5040000000001</v>
      </c>
      <c r="T23" s="13">
        <v>1375.578</v>
      </c>
      <c r="U23" s="28">
        <v>1374.3820000000001</v>
      </c>
      <c r="V23" s="28">
        <v>1349.3330000000001</v>
      </c>
      <c r="W23" s="28">
        <v>1313.0430000000001</v>
      </c>
      <c r="X23" s="28">
        <v>1277.712</v>
      </c>
      <c r="Y23" s="28">
        <v>1298.6470000000002</v>
      </c>
      <c r="Z23" s="28">
        <v>1312.588</v>
      </c>
      <c r="AA23" s="28">
        <v>1269.8700000000001</v>
      </c>
      <c r="AB23" s="28">
        <v>1243.7560000000001</v>
      </c>
      <c r="AC23" s="13">
        <v>1259.5250000000001</v>
      </c>
      <c r="AD23" s="13">
        <v>1393.855</v>
      </c>
      <c r="AE23" s="13"/>
    </row>
    <row r="24" spans="1:31" x14ac:dyDescent="0.2">
      <c r="A24" s="4">
        <f t="shared" si="1"/>
        <v>19</v>
      </c>
      <c r="B24" s="9">
        <v>1329.261</v>
      </c>
      <c r="C24" s="9">
        <v>1282.2670000000001</v>
      </c>
      <c r="D24" s="9">
        <v>1296.9010000000001</v>
      </c>
      <c r="E24" s="9">
        <v>1357.085</v>
      </c>
      <c r="F24" s="13">
        <v>1377.0450000000001</v>
      </c>
      <c r="G24" s="13">
        <v>1329.02</v>
      </c>
      <c r="H24" s="13">
        <v>1313.0449999999998</v>
      </c>
      <c r="I24" s="13">
        <v>1285.768</v>
      </c>
      <c r="J24" s="13">
        <v>1247.1239999999998</v>
      </c>
      <c r="K24" s="13">
        <v>1138.777</v>
      </c>
      <c r="L24" s="13">
        <v>1192.365</v>
      </c>
      <c r="M24" s="13">
        <v>1241.0859999999998</v>
      </c>
      <c r="N24" s="13">
        <v>1316.4290000000001</v>
      </c>
      <c r="O24" s="13">
        <v>1405.1289999999999</v>
      </c>
      <c r="P24" s="13">
        <v>1390.221</v>
      </c>
      <c r="Q24">
        <v>1338.0840000000001</v>
      </c>
      <c r="R24" s="13">
        <v>1299.318</v>
      </c>
      <c r="S24" s="13">
        <v>1337.694</v>
      </c>
      <c r="T24" s="13">
        <v>1354.4879999999998</v>
      </c>
      <c r="U24" s="28">
        <v>1369.5420000000001</v>
      </c>
      <c r="V24" s="28">
        <v>1351.366</v>
      </c>
      <c r="W24" s="28">
        <v>1315.135</v>
      </c>
      <c r="X24" s="28">
        <v>1256.356</v>
      </c>
      <c r="Y24" s="28">
        <v>1302.241</v>
      </c>
      <c r="Z24" s="28">
        <v>1325.567</v>
      </c>
      <c r="AA24" s="28">
        <v>1291.45</v>
      </c>
      <c r="AB24" s="28">
        <v>1242.1779999999999</v>
      </c>
      <c r="AC24" s="13">
        <v>1228.0220000000002</v>
      </c>
      <c r="AD24" s="13">
        <v>1391.6759999999999</v>
      </c>
      <c r="AE24" s="13"/>
    </row>
    <row r="25" spans="1:31" x14ac:dyDescent="0.2">
      <c r="A25" s="4">
        <f t="shared" si="1"/>
        <v>20</v>
      </c>
      <c r="B25" s="9">
        <v>1279.6380000000001</v>
      </c>
      <c r="C25" s="9">
        <v>1234.066</v>
      </c>
      <c r="D25" s="9">
        <v>1250.79</v>
      </c>
      <c r="E25" s="9">
        <v>1327.6090000000002</v>
      </c>
      <c r="F25" s="13">
        <v>1324.923</v>
      </c>
      <c r="G25" s="13">
        <v>1293.54</v>
      </c>
      <c r="H25" s="13">
        <v>1280.1510000000001</v>
      </c>
      <c r="I25" s="13">
        <v>1258.144</v>
      </c>
      <c r="J25" s="13">
        <v>1187.4659999999999</v>
      </c>
      <c r="K25" s="13">
        <v>1102.3590000000002</v>
      </c>
      <c r="L25" s="13">
        <v>1124.123</v>
      </c>
      <c r="M25" s="13">
        <v>1198.752</v>
      </c>
      <c r="N25" s="13">
        <v>1276.7559999999999</v>
      </c>
      <c r="O25" s="13">
        <v>1367.087</v>
      </c>
      <c r="P25" s="13">
        <v>1333.99</v>
      </c>
      <c r="Q25">
        <v>1294.354</v>
      </c>
      <c r="R25" s="13">
        <v>1260.934</v>
      </c>
      <c r="S25" s="13">
        <v>1281.068</v>
      </c>
      <c r="T25" s="13">
        <v>1319.1119999999999</v>
      </c>
      <c r="U25" s="28">
        <v>1335.289</v>
      </c>
      <c r="V25" s="28">
        <v>1306.4250000000002</v>
      </c>
      <c r="W25" s="28">
        <v>1271.1079999999999</v>
      </c>
      <c r="X25" s="28">
        <v>1210.74</v>
      </c>
      <c r="Y25" s="28">
        <v>1278.9259999999999</v>
      </c>
      <c r="Z25" s="28">
        <v>1284.6619999999998</v>
      </c>
      <c r="AA25" s="28">
        <v>1243.886</v>
      </c>
      <c r="AB25" s="28">
        <v>1195.0740000000001</v>
      </c>
      <c r="AC25" s="13">
        <v>1181.7990000000002</v>
      </c>
      <c r="AD25" s="13">
        <v>1373.537</v>
      </c>
      <c r="AE25" s="13"/>
    </row>
    <row r="26" spans="1:31" x14ac:dyDescent="0.2">
      <c r="A26" s="4">
        <f t="shared" si="1"/>
        <v>21</v>
      </c>
      <c r="B26" s="9">
        <v>1232.8020000000001</v>
      </c>
      <c r="C26" s="9">
        <v>1192.1809999999998</v>
      </c>
      <c r="D26" s="9">
        <v>1208.4119999999998</v>
      </c>
      <c r="E26" s="9">
        <v>1263.1379999999999</v>
      </c>
      <c r="F26" s="13">
        <v>1259.538</v>
      </c>
      <c r="G26" s="13">
        <v>1234.1779999999999</v>
      </c>
      <c r="H26" s="13">
        <v>1227.691</v>
      </c>
      <c r="I26" s="13">
        <v>1210.001</v>
      </c>
      <c r="J26" s="13">
        <v>1147.241</v>
      </c>
      <c r="K26" s="13">
        <v>1059.441</v>
      </c>
      <c r="L26" s="13">
        <v>1074.587</v>
      </c>
      <c r="M26" s="13">
        <v>1143.498</v>
      </c>
      <c r="N26" s="13">
        <v>1219.1390000000001</v>
      </c>
      <c r="O26" s="13">
        <v>1306.4680000000001</v>
      </c>
      <c r="P26" s="13">
        <v>1262.527</v>
      </c>
      <c r="Q26">
        <v>1226.9670000000001</v>
      </c>
      <c r="R26" s="13">
        <v>1216.183</v>
      </c>
      <c r="S26" s="13">
        <v>1227.4960000000001</v>
      </c>
      <c r="T26" s="13">
        <v>1275.3</v>
      </c>
      <c r="U26" s="28">
        <v>1291.1569999999999</v>
      </c>
      <c r="V26" s="28">
        <v>1241.7569999999998</v>
      </c>
      <c r="W26" s="28">
        <v>1211.24</v>
      </c>
      <c r="X26" s="28">
        <v>1157.1490000000001</v>
      </c>
      <c r="Y26" s="28">
        <v>1239.665</v>
      </c>
      <c r="Z26" s="28">
        <v>1223.374</v>
      </c>
      <c r="AA26" s="28">
        <v>1175.836</v>
      </c>
      <c r="AB26" s="28">
        <v>1125.5529999999999</v>
      </c>
      <c r="AC26" s="13">
        <v>1124.4430000000002</v>
      </c>
      <c r="AD26" s="13">
        <v>1326.8409999999999</v>
      </c>
      <c r="AE26" s="13"/>
    </row>
    <row r="27" spans="1:31" x14ac:dyDescent="0.2">
      <c r="A27" s="4">
        <f t="shared" si="1"/>
        <v>22</v>
      </c>
      <c r="B27" s="9">
        <v>1153.2949999999998</v>
      </c>
      <c r="C27" s="9">
        <v>1138.1080000000002</v>
      </c>
      <c r="D27" s="9">
        <v>1157.143</v>
      </c>
      <c r="E27" s="9">
        <v>1177.7220000000002</v>
      </c>
      <c r="F27" s="13">
        <v>1188.761</v>
      </c>
      <c r="G27" s="13">
        <v>1168.9349999999999</v>
      </c>
      <c r="H27" s="13">
        <v>1148.7160000000001</v>
      </c>
      <c r="I27" s="13">
        <v>1138.941</v>
      </c>
      <c r="J27" s="13">
        <v>1107.9179999999999</v>
      </c>
      <c r="K27" s="13">
        <v>1009.0849999999999</v>
      </c>
      <c r="L27" s="13">
        <v>1027.1209999999999</v>
      </c>
      <c r="M27" s="13">
        <v>1069.181</v>
      </c>
      <c r="N27" s="13">
        <v>1143.7569999999998</v>
      </c>
      <c r="O27" s="13">
        <v>1244.1600000000001</v>
      </c>
      <c r="P27" s="13">
        <v>1171.221</v>
      </c>
      <c r="Q27">
        <v>1185.2949999999998</v>
      </c>
      <c r="R27" s="13">
        <v>1166.2090000000001</v>
      </c>
      <c r="S27" s="13">
        <v>1164.9670000000001</v>
      </c>
      <c r="T27" s="13">
        <v>1216.923</v>
      </c>
      <c r="U27" s="28">
        <v>1217.9350000000002</v>
      </c>
      <c r="V27" s="28">
        <v>1173.7250000000001</v>
      </c>
      <c r="W27" s="28">
        <v>1141.6759999999999</v>
      </c>
      <c r="X27" s="28">
        <v>1103.386</v>
      </c>
      <c r="Y27" s="28">
        <v>1202.115</v>
      </c>
      <c r="Z27" s="28">
        <v>1153.633</v>
      </c>
      <c r="AA27" s="28">
        <v>1110.434</v>
      </c>
      <c r="AB27" s="28">
        <v>1055.479</v>
      </c>
      <c r="AC27" s="13">
        <v>1046.6369999999999</v>
      </c>
      <c r="AD27" s="13">
        <v>1265.2170000000001</v>
      </c>
      <c r="AE27" s="13"/>
    </row>
    <row r="28" spans="1:31" x14ac:dyDescent="0.2">
      <c r="A28" s="4">
        <f t="shared" si="1"/>
        <v>23</v>
      </c>
      <c r="B28" s="9">
        <v>1057.5510000000002</v>
      </c>
      <c r="C28" s="9">
        <v>1078.1320000000001</v>
      </c>
      <c r="D28" s="9">
        <v>1097.1690000000001</v>
      </c>
      <c r="E28" s="9">
        <v>1102.251</v>
      </c>
      <c r="F28" s="13">
        <v>1102.72</v>
      </c>
      <c r="G28" s="13">
        <v>1086.835</v>
      </c>
      <c r="H28" s="13">
        <v>1082.9829999999999</v>
      </c>
      <c r="I28" s="13">
        <v>1068.23</v>
      </c>
      <c r="J28" s="13">
        <v>1034.9559999999999</v>
      </c>
      <c r="K28" s="13">
        <v>958.59400000000005</v>
      </c>
      <c r="L28" s="13">
        <v>971.65899999999999</v>
      </c>
      <c r="M28" s="13">
        <v>987.95799999999997</v>
      </c>
      <c r="N28" s="13">
        <v>1077.614</v>
      </c>
      <c r="O28" s="13">
        <v>1187.0320000000002</v>
      </c>
      <c r="P28" s="13">
        <v>1093.521</v>
      </c>
      <c r="Q28">
        <v>1109.4070000000002</v>
      </c>
      <c r="R28" s="13">
        <v>1122.0439999999999</v>
      </c>
      <c r="S28" s="13">
        <v>1097.2829999999999</v>
      </c>
      <c r="T28" s="13">
        <v>1152.0240000000001</v>
      </c>
      <c r="U28" s="28">
        <v>1148.249</v>
      </c>
      <c r="V28" s="28">
        <v>1093.48</v>
      </c>
      <c r="W28" s="28">
        <v>1079.921</v>
      </c>
      <c r="X28" s="28">
        <v>1034.8059999999998</v>
      </c>
      <c r="Y28" s="28">
        <v>1134.441</v>
      </c>
      <c r="Z28" s="28">
        <v>1068.067</v>
      </c>
      <c r="AA28" s="28">
        <v>1036.049</v>
      </c>
      <c r="AB28" s="28">
        <v>983.29599999999994</v>
      </c>
      <c r="AC28" s="13">
        <v>971.93700000000001</v>
      </c>
      <c r="AD28" s="13">
        <v>1173.49</v>
      </c>
      <c r="AE28" s="13"/>
    </row>
    <row r="29" spans="1:31" x14ac:dyDescent="0.2">
      <c r="A29" s="4">
        <f t="shared" si="1"/>
        <v>24</v>
      </c>
      <c r="B29" s="9">
        <v>1005.8449999999999</v>
      </c>
      <c r="C29" s="9">
        <v>1033.2070000000001</v>
      </c>
      <c r="D29" s="9">
        <v>1059.7539999999999</v>
      </c>
      <c r="E29" s="9">
        <v>1051.723</v>
      </c>
      <c r="F29" s="13">
        <v>1058.146</v>
      </c>
      <c r="G29" s="13">
        <v>1037.537</v>
      </c>
      <c r="H29" s="13">
        <v>1021.278</v>
      </c>
      <c r="I29" s="13">
        <v>1015.2220000000001</v>
      </c>
      <c r="J29" s="13">
        <v>968.75800000000004</v>
      </c>
      <c r="K29" s="13">
        <v>909.31399999999996</v>
      </c>
      <c r="L29" s="13">
        <v>937.13199999999995</v>
      </c>
      <c r="M29" s="13">
        <v>934.65100000000007</v>
      </c>
      <c r="N29" s="13">
        <v>1031.229</v>
      </c>
      <c r="O29" s="13">
        <v>1113.1389999999999</v>
      </c>
      <c r="P29" s="13">
        <v>1032.922</v>
      </c>
      <c r="Q29">
        <v>1055.9530000000002</v>
      </c>
      <c r="R29" s="13">
        <v>1068.414</v>
      </c>
      <c r="S29" s="13">
        <v>1028.6960000000001</v>
      </c>
      <c r="T29" s="13">
        <v>1098.377</v>
      </c>
      <c r="U29" s="28">
        <v>1086.883</v>
      </c>
      <c r="V29" s="28">
        <v>1038.6400000000001</v>
      </c>
      <c r="W29" s="28">
        <v>1006.7289999999999</v>
      </c>
      <c r="X29" s="28">
        <v>979.38400000000001</v>
      </c>
      <c r="Y29" s="28">
        <v>1081.4099999999999</v>
      </c>
      <c r="Z29" s="28">
        <v>1012.8469999999999</v>
      </c>
      <c r="AA29" s="28">
        <v>988.75800000000004</v>
      </c>
      <c r="AB29" s="28">
        <v>915.86</v>
      </c>
      <c r="AC29" s="13">
        <v>897.28399999999999</v>
      </c>
      <c r="AD29" s="13">
        <v>1127.961</v>
      </c>
      <c r="AE29" s="13"/>
    </row>
    <row r="30" spans="1:31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8"/>
      <c r="V30" s="28"/>
      <c r="W30" s="28"/>
      <c r="X30" s="28"/>
      <c r="Y30" s="28"/>
      <c r="Z30" s="28"/>
      <c r="AA30" s="28"/>
      <c r="AB30" s="28"/>
      <c r="AC30" s="13"/>
      <c r="AD30" s="13"/>
      <c r="AE30" s="13"/>
    </row>
    <row r="31" spans="1:31" x14ac:dyDescent="0.2">
      <c r="A31" s="7" t="s">
        <v>1</v>
      </c>
      <c r="B31" s="13">
        <f t="shared" ref="B31:AD31" si="2">MAX(B6:B29)</f>
        <v>1353.921</v>
      </c>
      <c r="C31" s="13">
        <f t="shared" si="2"/>
        <v>1300.981</v>
      </c>
      <c r="D31" s="13">
        <f t="shared" si="2"/>
        <v>1318.5219999999999</v>
      </c>
      <c r="E31" s="13">
        <f t="shared" si="2"/>
        <v>1380.635</v>
      </c>
      <c r="F31" s="13">
        <f t="shared" si="2"/>
        <v>1378.654</v>
      </c>
      <c r="G31" s="13">
        <f t="shared" si="2"/>
        <v>1333.0419999999999</v>
      </c>
      <c r="H31" s="13">
        <f t="shared" si="2"/>
        <v>1322.482</v>
      </c>
      <c r="I31" s="13">
        <f t="shared" si="2"/>
        <v>1297.1489999999999</v>
      </c>
      <c r="J31" s="13">
        <f t="shared" si="2"/>
        <v>1274.7350000000001</v>
      </c>
      <c r="K31" s="13">
        <f t="shared" si="2"/>
        <v>1158.058</v>
      </c>
      <c r="L31" s="13">
        <f t="shared" si="2"/>
        <v>1237.748</v>
      </c>
      <c r="M31" s="13">
        <f t="shared" si="2"/>
        <v>1241.0859999999998</v>
      </c>
      <c r="N31" s="13">
        <f t="shared" si="2"/>
        <v>1319.365</v>
      </c>
      <c r="O31" s="13">
        <f t="shared" si="2"/>
        <v>1408.8500000000001</v>
      </c>
      <c r="P31" s="13">
        <f t="shared" si="2"/>
        <v>1392.1780000000001</v>
      </c>
      <c r="Q31" s="13">
        <f t="shared" si="2"/>
        <v>1338.0840000000001</v>
      </c>
      <c r="R31" s="13">
        <f t="shared" si="2"/>
        <v>1299.318</v>
      </c>
      <c r="S31" s="13">
        <f t="shared" si="2"/>
        <v>1347.5040000000001</v>
      </c>
      <c r="T31" s="13">
        <f t="shared" si="2"/>
        <v>1375.578</v>
      </c>
      <c r="U31" s="28">
        <f t="shared" si="2"/>
        <v>1374.3820000000001</v>
      </c>
      <c r="V31" s="28">
        <f t="shared" si="2"/>
        <v>1351.366</v>
      </c>
      <c r="W31" s="28">
        <f t="shared" si="2"/>
        <v>1315.135</v>
      </c>
      <c r="X31" s="28">
        <f t="shared" si="2"/>
        <v>1280.4659999999999</v>
      </c>
      <c r="Y31" s="28">
        <f t="shared" si="2"/>
        <v>1302.241</v>
      </c>
      <c r="Z31" s="28">
        <f t="shared" si="2"/>
        <v>1325.567</v>
      </c>
      <c r="AA31" s="28">
        <f t="shared" si="2"/>
        <v>1291.45</v>
      </c>
      <c r="AB31" s="28">
        <f t="shared" si="2"/>
        <v>1243.7560000000001</v>
      </c>
      <c r="AC31" s="13">
        <f t="shared" si="2"/>
        <v>1259.5250000000001</v>
      </c>
      <c r="AD31" s="13">
        <f t="shared" si="2"/>
        <v>1393.855</v>
      </c>
      <c r="AE31" s="13"/>
    </row>
    <row r="32" spans="1:31" s="8" customFormat="1" x14ac:dyDescent="0.2">
      <c r="B32" s="8" t="str">
        <f t="shared" ref="B32:AC32" si="3">IF(B31=$AE$7,"*"," ")</f>
        <v xml:space="preserve"> </v>
      </c>
      <c r="C32" s="8" t="str">
        <f t="shared" si="3"/>
        <v xml:space="preserve"> </v>
      </c>
      <c r="D32" s="8" t="str">
        <f t="shared" si="3"/>
        <v xml:space="preserve"> </v>
      </c>
      <c r="E32" s="8" t="str">
        <f t="shared" si="3"/>
        <v xml:space="preserve"> </v>
      </c>
      <c r="F32" s="8" t="str">
        <f t="shared" si="3"/>
        <v xml:space="preserve"> </v>
      </c>
      <c r="G32" s="8" t="str">
        <f t="shared" si="3"/>
        <v xml:space="preserve"> </v>
      </c>
      <c r="H32" s="8" t="str">
        <f t="shared" si="3"/>
        <v xml:space="preserve"> </v>
      </c>
      <c r="I32" s="8" t="str">
        <f t="shared" si="3"/>
        <v xml:space="preserve"> </v>
      </c>
      <c r="J32" s="8" t="str">
        <f t="shared" si="3"/>
        <v xml:space="preserve"> </v>
      </c>
      <c r="K32" s="8" t="str">
        <f t="shared" si="3"/>
        <v xml:space="preserve"> </v>
      </c>
      <c r="L32" s="8" t="str">
        <f t="shared" si="3"/>
        <v xml:space="preserve"> </v>
      </c>
      <c r="M32" s="8" t="str">
        <f t="shared" si="3"/>
        <v xml:space="preserve"> </v>
      </c>
      <c r="N32" s="8" t="str">
        <f t="shared" si="3"/>
        <v xml:space="preserve"> </v>
      </c>
      <c r="O32" s="8" t="str">
        <f t="shared" si="3"/>
        <v>*</v>
      </c>
      <c r="P32" s="8" t="str">
        <f t="shared" si="3"/>
        <v xml:space="preserve"> </v>
      </c>
      <c r="Q32" s="8" t="str">
        <f t="shared" si="3"/>
        <v xml:space="preserve"> </v>
      </c>
      <c r="R32" s="8" t="str">
        <f t="shared" si="3"/>
        <v xml:space="preserve"> </v>
      </c>
      <c r="S32" s="8" t="str">
        <f t="shared" si="3"/>
        <v xml:space="preserve"> </v>
      </c>
      <c r="T32" s="8" t="str">
        <f t="shared" si="3"/>
        <v xml:space="preserve"> </v>
      </c>
      <c r="U32" s="43" t="str">
        <f t="shared" si="3"/>
        <v xml:space="preserve"> </v>
      </c>
      <c r="V32" s="43" t="str">
        <f t="shared" si="3"/>
        <v xml:space="preserve"> </v>
      </c>
      <c r="W32" s="43" t="str">
        <f t="shared" si="3"/>
        <v xml:space="preserve"> </v>
      </c>
      <c r="X32" s="43" t="str">
        <f t="shared" si="3"/>
        <v xml:space="preserve"> </v>
      </c>
      <c r="Y32" s="43" t="str">
        <f t="shared" si="3"/>
        <v xml:space="preserve"> </v>
      </c>
      <c r="Z32" s="43" t="str">
        <f t="shared" si="3"/>
        <v xml:space="preserve"> </v>
      </c>
      <c r="AA32" s="43" t="str">
        <f t="shared" si="3"/>
        <v xml:space="preserve"> </v>
      </c>
      <c r="AB32" s="43" t="str">
        <f t="shared" si="3"/>
        <v xml:space="preserve"> </v>
      </c>
      <c r="AC32" s="8" t="str">
        <f t="shared" si="3"/>
        <v xml:space="preserve"> </v>
      </c>
    </row>
    <row r="33" spans="1:27" x14ac:dyDescent="0.2">
      <c r="A33" s="23"/>
      <c r="B33" s="23" t="s">
        <v>3</v>
      </c>
      <c r="J33" s="2"/>
      <c r="Y33" s="44"/>
      <c r="AA33" s="44"/>
    </row>
    <row r="34" spans="1:27" x14ac:dyDescent="0.2">
      <c r="A34" s="11" t="s">
        <v>5</v>
      </c>
      <c r="B34" s="1" t="s">
        <v>6</v>
      </c>
      <c r="D34" s="3"/>
      <c r="H34" s="2"/>
      <c r="J34" s="2"/>
      <c r="Y34" s="44"/>
      <c r="AA34" s="44"/>
    </row>
    <row r="35" spans="1:27" x14ac:dyDescent="0.2">
      <c r="H35" s="2"/>
      <c r="J35" s="2"/>
      <c r="Y35" s="44"/>
      <c r="AA35" s="44"/>
    </row>
    <row r="36" spans="1:27" x14ac:dyDescent="0.2">
      <c r="H36" s="2"/>
      <c r="J36" s="2"/>
      <c r="Y36" s="44"/>
      <c r="AA36" s="44"/>
    </row>
    <row r="37" spans="1:27" x14ac:dyDescent="0.2">
      <c r="H37" s="2"/>
      <c r="J37" s="2"/>
      <c r="K37" s="2"/>
      <c r="Y37" s="44"/>
      <c r="AA37" s="44"/>
    </row>
    <row r="38" spans="1:27" x14ac:dyDescent="0.2">
      <c r="H38" s="2"/>
      <c r="J38" s="2"/>
      <c r="K38" s="2"/>
      <c r="Y38" s="44"/>
      <c r="AA38" s="44"/>
    </row>
    <row r="39" spans="1:27" x14ac:dyDescent="0.2">
      <c r="H39" s="2"/>
      <c r="J39" s="2"/>
      <c r="K39" s="2"/>
      <c r="Y39" s="44"/>
      <c r="AA39" s="44"/>
    </row>
    <row r="40" spans="1:27" x14ac:dyDescent="0.2">
      <c r="H40" s="2"/>
      <c r="J40" s="2"/>
      <c r="K40" s="2"/>
      <c r="Y40" s="44"/>
      <c r="AA40" s="44"/>
    </row>
    <row r="41" spans="1:27" x14ac:dyDescent="0.2">
      <c r="H41" s="2"/>
      <c r="J41" s="2"/>
      <c r="K41" s="2"/>
      <c r="T41" s="2"/>
      <c r="W41" s="44"/>
      <c r="Y41" s="44"/>
      <c r="Z41" s="44"/>
      <c r="AA41" s="44"/>
    </row>
    <row r="42" spans="1:27" x14ac:dyDescent="0.2">
      <c r="H42" s="2"/>
      <c r="J42" s="2"/>
      <c r="T42" s="2"/>
      <c r="W42" s="44"/>
      <c r="Y42" s="44"/>
      <c r="Z42" s="44"/>
      <c r="AA42" s="44"/>
    </row>
    <row r="43" spans="1:27" x14ac:dyDescent="0.2">
      <c r="H43" s="2"/>
      <c r="J43" s="2"/>
      <c r="S43" s="2"/>
      <c r="T43" s="2"/>
      <c r="W43" s="44"/>
      <c r="Y43" s="44"/>
      <c r="Z43" s="44"/>
      <c r="AA43" s="44"/>
    </row>
    <row r="44" spans="1:27" x14ac:dyDescent="0.2">
      <c r="H44" s="2"/>
      <c r="J44" s="2"/>
      <c r="S44" s="2"/>
      <c r="T44" s="2"/>
      <c r="W44" s="44"/>
      <c r="Y44" s="44"/>
      <c r="Z44" s="44"/>
      <c r="AA44" s="44"/>
    </row>
    <row r="45" spans="1:27" x14ac:dyDescent="0.2">
      <c r="H45" s="2"/>
      <c r="J45" s="2"/>
      <c r="S45" s="2"/>
      <c r="T45" s="2"/>
      <c r="W45" s="44"/>
      <c r="Y45" s="44"/>
      <c r="Z45" s="44"/>
      <c r="AA45" s="44"/>
    </row>
    <row r="46" spans="1:27" x14ac:dyDescent="0.2">
      <c r="H46" s="2"/>
      <c r="J46" s="2"/>
      <c r="K46" s="2"/>
      <c r="S46" s="2"/>
      <c r="T46" s="2"/>
      <c r="W46" s="44"/>
      <c r="Y46" s="44"/>
      <c r="Z46" s="44"/>
      <c r="AA46" s="44"/>
    </row>
    <row r="47" spans="1:27" x14ac:dyDescent="0.2">
      <c r="H47" s="2"/>
      <c r="J47" s="2"/>
      <c r="K47" s="2"/>
      <c r="S47" s="2"/>
      <c r="T47" s="2"/>
      <c r="W47" s="44"/>
      <c r="Y47" s="44"/>
      <c r="Z47" s="44"/>
      <c r="AA47" s="44"/>
    </row>
    <row r="48" spans="1:27" x14ac:dyDescent="0.2">
      <c r="H48" s="2"/>
      <c r="J48" s="2"/>
      <c r="K48" s="2"/>
      <c r="S48" s="2"/>
      <c r="T48" s="2"/>
      <c r="W48" s="44"/>
      <c r="Y48" s="44"/>
      <c r="Z48" s="44"/>
      <c r="AA48" s="44"/>
    </row>
    <row r="49" spans="8:27" x14ac:dyDescent="0.2">
      <c r="H49" s="2"/>
      <c r="J49" s="2"/>
      <c r="K49" s="2"/>
      <c r="S49" s="2"/>
      <c r="T49" s="2"/>
      <c r="W49" s="44"/>
      <c r="Y49" s="44"/>
      <c r="Z49" s="44"/>
      <c r="AA49" s="44"/>
    </row>
    <row r="50" spans="8:27" x14ac:dyDescent="0.2">
      <c r="H50" s="2"/>
      <c r="J50" s="2"/>
      <c r="K50" s="2"/>
      <c r="S50" s="2"/>
      <c r="T50" s="2"/>
      <c r="W50" s="44"/>
      <c r="Y50" s="44"/>
      <c r="Z50" s="44"/>
      <c r="AA50" s="44"/>
    </row>
    <row r="51" spans="8:27" x14ac:dyDescent="0.2">
      <c r="H51" s="2"/>
      <c r="J51" s="2"/>
      <c r="K51" s="2"/>
      <c r="S51" s="2"/>
      <c r="T51" s="2"/>
      <c r="W51" s="44"/>
      <c r="Y51" s="44"/>
      <c r="Z51" s="44"/>
      <c r="AA51" s="44"/>
    </row>
    <row r="52" spans="8:27" x14ac:dyDescent="0.2">
      <c r="H52" s="2"/>
      <c r="J52" s="2"/>
      <c r="K52" s="2"/>
      <c r="S52" s="2"/>
      <c r="T52" s="2"/>
      <c r="W52" s="44"/>
      <c r="Y52" s="44"/>
      <c r="Z52" s="44"/>
      <c r="AA52" s="44"/>
    </row>
    <row r="53" spans="8:27" x14ac:dyDescent="0.2">
      <c r="H53" s="2"/>
      <c r="J53" s="2"/>
      <c r="K53" s="2"/>
      <c r="S53" s="2"/>
      <c r="T53" s="2"/>
      <c r="W53" s="44"/>
      <c r="Y53" s="44"/>
      <c r="Z53" s="44"/>
      <c r="AA53" s="44"/>
    </row>
    <row r="54" spans="8:27" x14ac:dyDescent="0.2">
      <c r="H54" s="2"/>
      <c r="J54" s="2"/>
      <c r="K54" s="2"/>
      <c r="S54" s="2"/>
      <c r="W54" s="44"/>
      <c r="Y54" s="44"/>
      <c r="Z54" s="44"/>
      <c r="AA54" s="44"/>
    </row>
    <row r="55" spans="8:27" x14ac:dyDescent="0.2">
      <c r="H55" s="2"/>
      <c r="J55" s="2"/>
      <c r="K55" s="2"/>
      <c r="Y55" s="44"/>
      <c r="AA55" s="44"/>
    </row>
    <row r="56" spans="8:27" x14ac:dyDescent="0.2">
      <c r="H56" s="2"/>
      <c r="J56" s="2"/>
    </row>
    <row r="57" spans="8:27" x14ac:dyDescent="0.2">
      <c r="H57" s="2"/>
      <c r="K57" s="2"/>
      <c r="Y57" s="44"/>
      <c r="AA57" s="44"/>
    </row>
    <row r="58" spans="8:27" x14ac:dyDescent="0.2">
      <c r="J58" s="2"/>
      <c r="K58" s="2"/>
      <c r="Y58" s="44"/>
      <c r="AA58" s="44"/>
    </row>
    <row r="59" spans="8:27" x14ac:dyDescent="0.2">
      <c r="H59" s="2"/>
      <c r="J59" s="2"/>
      <c r="K59" s="2"/>
      <c r="Y59" s="44"/>
      <c r="AA59" s="44"/>
    </row>
    <row r="60" spans="8:27" x14ac:dyDescent="0.2">
      <c r="H60" s="2"/>
      <c r="J60" s="2"/>
      <c r="K60" s="2"/>
      <c r="Y60" s="44"/>
      <c r="AA60" s="44"/>
    </row>
    <row r="61" spans="8:27" x14ac:dyDescent="0.2">
      <c r="H61" s="2"/>
      <c r="J61" s="2"/>
      <c r="K61" s="2"/>
      <c r="Y61" s="44"/>
      <c r="AA61" s="44"/>
    </row>
    <row r="62" spans="8:27" x14ac:dyDescent="0.2">
      <c r="H62" s="2"/>
      <c r="J62" s="2"/>
      <c r="K62" s="2"/>
      <c r="Y62" s="44"/>
      <c r="AA62" s="44"/>
    </row>
    <row r="63" spans="8:27" x14ac:dyDescent="0.2">
      <c r="H63" s="2"/>
      <c r="J63" s="2"/>
      <c r="K63" s="2"/>
      <c r="T63" s="2"/>
      <c r="Y63" s="44"/>
      <c r="AA63" s="44"/>
    </row>
    <row r="64" spans="8:27" x14ac:dyDescent="0.2">
      <c r="H64" s="2"/>
      <c r="J64" s="2"/>
      <c r="K64" s="2"/>
      <c r="T64" s="2"/>
      <c r="Y64" s="44"/>
      <c r="AA64" s="44"/>
    </row>
    <row r="65" spans="8:27" x14ac:dyDescent="0.2">
      <c r="H65" s="2"/>
      <c r="J65" s="2"/>
      <c r="K65" s="2"/>
      <c r="T65" s="2"/>
      <c r="Y65" s="44"/>
      <c r="AA65" s="44"/>
    </row>
    <row r="66" spans="8:27" x14ac:dyDescent="0.2">
      <c r="H66" s="2"/>
      <c r="J66" s="2"/>
      <c r="K66" s="2"/>
      <c r="T66" s="2"/>
      <c r="W66" s="44"/>
      <c r="Y66" s="44"/>
      <c r="AA66" s="44"/>
    </row>
    <row r="67" spans="8:27" x14ac:dyDescent="0.2">
      <c r="H67" s="2"/>
      <c r="J67" s="2"/>
      <c r="K67" s="2"/>
      <c r="T67" s="2"/>
      <c r="W67" s="44"/>
      <c r="Y67" s="44"/>
      <c r="Z67" s="44"/>
      <c r="AA67" s="44"/>
    </row>
    <row r="68" spans="8:27" x14ac:dyDescent="0.2">
      <c r="H68" s="2"/>
      <c r="J68" s="2"/>
      <c r="K68" s="2"/>
      <c r="T68" s="2"/>
      <c r="W68" s="44"/>
      <c r="Y68" s="44"/>
      <c r="Z68" s="44"/>
      <c r="AA68" s="44"/>
    </row>
    <row r="69" spans="8:27" x14ac:dyDescent="0.2">
      <c r="H69" s="2"/>
      <c r="J69" s="2"/>
      <c r="K69" s="2"/>
      <c r="T69" s="2"/>
      <c r="W69" s="44"/>
      <c r="Y69" s="44"/>
      <c r="Z69" s="44"/>
      <c r="AA69" s="44"/>
    </row>
    <row r="70" spans="8:27" x14ac:dyDescent="0.2">
      <c r="H70" s="2"/>
      <c r="J70" s="2"/>
      <c r="K70" s="2"/>
      <c r="T70" s="2"/>
      <c r="W70" s="44"/>
      <c r="Y70" s="44"/>
      <c r="Z70" s="44"/>
      <c r="AA70" s="44"/>
    </row>
    <row r="71" spans="8:27" x14ac:dyDescent="0.2">
      <c r="H71" s="2"/>
      <c r="J71" s="2"/>
      <c r="K71" s="2"/>
      <c r="T71" s="2"/>
      <c r="W71" s="44"/>
      <c r="Y71" s="44"/>
      <c r="Z71" s="44"/>
      <c r="AA71" s="44"/>
    </row>
    <row r="72" spans="8:27" x14ac:dyDescent="0.2">
      <c r="H72" s="2"/>
      <c r="J72" s="2"/>
      <c r="K72" s="2"/>
      <c r="T72" s="2"/>
      <c r="W72" s="44"/>
      <c r="Y72" s="44"/>
      <c r="Z72" s="44"/>
      <c r="AA72" s="44"/>
    </row>
    <row r="73" spans="8:27" x14ac:dyDescent="0.2">
      <c r="H73" s="2"/>
      <c r="J73" s="2"/>
      <c r="K73" s="2"/>
      <c r="T73" s="2"/>
      <c r="W73" s="44"/>
      <c r="Y73" s="44"/>
      <c r="Z73" s="44"/>
      <c r="AA73" s="44"/>
    </row>
    <row r="74" spans="8:27" x14ac:dyDescent="0.2">
      <c r="H74" s="2"/>
      <c r="J74" s="2"/>
      <c r="K74" s="2"/>
      <c r="T74" s="2"/>
      <c r="W74" s="44"/>
      <c r="Y74" s="44"/>
      <c r="Z74" s="44"/>
      <c r="AA74" s="44"/>
    </row>
    <row r="75" spans="8:27" x14ac:dyDescent="0.2">
      <c r="H75" s="2"/>
      <c r="J75" s="2"/>
      <c r="K75" s="2"/>
      <c r="T75" s="2"/>
      <c r="W75" s="44"/>
      <c r="Y75" s="44"/>
      <c r="Z75" s="44"/>
      <c r="AA75" s="44"/>
    </row>
    <row r="76" spans="8:27" x14ac:dyDescent="0.2">
      <c r="H76" s="2"/>
      <c r="J76" s="2"/>
      <c r="K76" s="2"/>
      <c r="T76" s="2"/>
      <c r="W76" s="44"/>
      <c r="Y76" s="44"/>
      <c r="Z76" s="44"/>
      <c r="AA76" s="44"/>
    </row>
    <row r="77" spans="8:27" x14ac:dyDescent="0.2">
      <c r="H77" s="2"/>
      <c r="J77" s="2"/>
      <c r="K77" s="2"/>
      <c r="T77" s="2"/>
      <c r="W77" s="44"/>
      <c r="Y77" s="44"/>
      <c r="Z77" s="44"/>
      <c r="AA77" s="44"/>
    </row>
    <row r="78" spans="8:27" x14ac:dyDescent="0.2">
      <c r="H78" s="2"/>
      <c r="J78" s="2"/>
      <c r="K78" s="2"/>
      <c r="T78" s="2"/>
      <c r="W78" s="44"/>
      <c r="Y78" s="44"/>
      <c r="Z78" s="44"/>
      <c r="AA78" s="44"/>
    </row>
    <row r="79" spans="8:27" x14ac:dyDescent="0.2">
      <c r="H79" s="2"/>
      <c r="J79" s="2"/>
      <c r="K79" s="2"/>
      <c r="W79" s="44"/>
      <c r="Y79" s="44"/>
      <c r="Z79" s="44"/>
      <c r="AA79" s="44"/>
    </row>
    <row r="80" spans="8:27" x14ac:dyDescent="0.2">
      <c r="H80" s="2"/>
      <c r="J80" s="2"/>
      <c r="K80" s="2"/>
      <c r="N80" s="2"/>
      <c r="Y80" s="44"/>
      <c r="AA80" s="44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44"/>
    </row>
    <row r="92" spans="8:23" x14ac:dyDescent="0.2">
      <c r="K92" s="2"/>
      <c r="W92" s="44"/>
    </row>
    <row r="93" spans="8:23" x14ac:dyDescent="0.2">
      <c r="K93" s="2"/>
      <c r="W93" s="44"/>
    </row>
    <row r="94" spans="8:23" x14ac:dyDescent="0.2">
      <c r="K94" s="2"/>
      <c r="W94" s="44"/>
    </row>
    <row r="95" spans="8:23" x14ac:dyDescent="0.2">
      <c r="K95" s="2"/>
      <c r="W95" s="44"/>
    </row>
    <row r="96" spans="8:23" x14ac:dyDescent="0.2">
      <c r="K96" s="2"/>
      <c r="W96" s="44"/>
    </row>
    <row r="97" spans="11:23" x14ac:dyDescent="0.2">
      <c r="K97" s="2"/>
      <c r="W97" s="44"/>
    </row>
    <row r="98" spans="11:23" x14ac:dyDescent="0.2">
      <c r="K98" s="2"/>
      <c r="W98" s="44"/>
    </row>
    <row r="99" spans="11:23" x14ac:dyDescent="0.2">
      <c r="K99" s="2"/>
      <c r="W99" s="44"/>
    </row>
    <row r="100" spans="11:23" x14ac:dyDescent="0.2">
      <c r="K100" s="2"/>
      <c r="W100" s="44"/>
    </row>
    <row r="101" spans="11:23" x14ac:dyDescent="0.2">
      <c r="K101" s="2"/>
      <c r="W101" s="44"/>
    </row>
    <row r="102" spans="11:23" x14ac:dyDescent="0.2">
      <c r="K102" s="2"/>
      <c r="W102" s="44"/>
    </row>
    <row r="103" spans="11:23" x14ac:dyDescent="0.2">
      <c r="K103" s="2"/>
      <c r="W103" s="44"/>
    </row>
    <row r="104" spans="11:23" x14ac:dyDescent="0.2">
      <c r="K104" s="2"/>
      <c r="W104" s="44"/>
    </row>
    <row r="105" spans="11:23" x14ac:dyDescent="0.2">
      <c r="K105" s="2"/>
      <c r="V105" s="44"/>
    </row>
    <row r="130" spans="17:17" x14ac:dyDescent="0.2">
      <c r="Q130" s="2"/>
    </row>
  </sheetData>
  <phoneticPr fontId="13" type="noConversion"/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0"/>
  <sheetViews>
    <sheetView showGridLines="0" workbookViewId="0">
      <pane xSplit="1" ySplit="5" topLeftCell="W6" activePane="bottomRight" state="frozen"/>
      <selection activeCell="A2" sqref="A2"/>
      <selection pane="topRight" activeCell="A2" sqref="A2"/>
      <selection pane="bottomLeft" activeCell="A2" sqref="A2"/>
      <selection pane="bottomRight" activeCell="AG2" sqref="AG2"/>
    </sheetView>
  </sheetViews>
  <sheetFormatPr defaultRowHeight="12.75" x14ac:dyDescent="0.2"/>
  <cols>
    <col min="1" max="1" width="9" customWidth="1"/>
    <col min="2" max="15" width="11.28515625" customWidth="1"/>
    <col min="16" max="16" width="13.85546875" bestFit="1" customWidth="1"/>
    <col min="17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/>
      <c r="N1" s="30" t="s">
        <v>4</v>
      </c>
      <c r="P1" s="31">
        <f>$B$5</f>
        <v>45352</v>
      </c>
    </row>
    <row r="2" spans="1:39" x14ac:dyDescent="0.2">
      <c r="A2" s="10"/>
      <c r="N2" s="1"/>
    </row>
    <row r="3" spans="1:39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9" s="33" customFormat="1" x14ac:dyDescent="0.2">
      <c r="B4" s="33" t="s">
        <v>10</v>
      </c>
      <c r="C4" s="33" t="s">
        <v>10</v>
      </c>
      <c r="D4" s="33" t="s">
        <v>10</v>
      </c>
      <c r="E4" s="33" t="s">
        <v>10</v>
      </c>
      <c r="F4" s="33" t="s">
        <v>10</v>
      </c>
      <c r="G4" s="33" t="s">
        <v>10</v>
      </c>
      <c r="H4" s="33" t="s">
        <v>10</v>
      </c>
      <c r="K4" s="33" t="s">
        <v>11</v>
      </c>
      <c r="L4" s="33" t="s">
        <v>11</v>
      </c>
      <c r="M4" s="33" t="s">
        <v>11</v>
      </c>
      <c r="N4" s="33" t="s">
        <v>11</v>
      </c>
      <c r="O4" s="33" t="s">
        <v>11</v>
      </c>
      <c r="P4" s="33" t="s">
        <v>11</v>
      </c>
      <c r="Q4" s="33" t="s">
        <v>11</v>
      </c>
      <c r="R4" s="33" t="s">
        <v>11</v>
      </c>
      <c r="S4" s="33" t="s">
        <v>11</v>
      </c>
      <c r="T4" s="33" t="s">
        <v>11</v>
      </c>
      <c r="U4" s="33" t="s">
        <v>11</v>
      </c>
      <c r="V4" s="33" t="s">
        <v>11</v>
      </c>
      <c r="W4" s="33" t="s">
        <v>11</v>
      </c>
      <c r="X4" s="33" t="s">
        <v>11</v>
      </c>
      <c r="Y4" s="33" t="s">
        <v>11</v>
      </c>
      <c r="Z4" s="33" t="s">
        <v>11</v>
      </c>
      <c r="AA4" s="33" t="s">
        <v>11</v>
      </c>
    </row>
    <row r="5" spans="1:39" x14ac:dyDescent="0.2">
      <c r="A5" s="1" t="s">
        <v>0</v>
      </c>
      <c r="B5" s="6">
        <f>FEB!AD5+1</f>
        <v>45352</v>
      </c>
      <c r="C5" s="6">
        <f>B5+1</f>
        <v>45353</v>
      </c>
      <c r="D5" s="6">
        <f t="shared" ref="D5:AF5" si="0">C5+1</f>
        <v>45354</v>
      </c>
      <c r="E5" s="6">
        <f t="shared" si="0"/>
        <v>45355</v>
      </c>
      <c r="F5" s="6">
        <f t="shared" si="0"/>
        <v>45356</v>
      </c>
      <c r="G5" s="6">
        <f t="shared" si="0"/>
        <v>45357</v>
      </c>
      <c r="H5" s="6">
        <f t="shared" si="0"/>
        <v>45358</v>
      </c>
      <c r="I5" s="6">
        <f t="shared" si="0"/>
        <v>45359</v>
      </c>
      <c r="J5" s="6">
        <f t="shared" si="0"/>
        <v>45360</v>
      </c>
      <c r="K5" s="6">
        <f t="shared" si="0"/>
        <v>45361</v>
      </c>
      <c r="L5" s="6">
        <f t="shared" si="0"/>
        <v>45362</v>
      </c>
      <c r="M5" s="6">
        <f t="shared" si="0"/>
        <v>45363</v>
      </c>
      <c r="N5" s="6">
        <f t="shared" si="0"/>
        <v>45364</v>
      </c>
      <c r="O5" s="6">
        <f t="shared" si="0"/>
        <v>45365</v>
      </c>
      <c r="P5" s="6">
        <f t="shared" si="0"/>
        <v>45366</v>
      </c>
      <c r="Q5" s="6">
        <f t="shared" si="0"/>
        <v>45367</v>
      </c>
      <c r="R5" s="6">
        <f t="shared" si="0"/>
        <v>45368</v>
      </c>
      <c r="S5" s="6">
        <f t="shared" si="0"/>
        <v>45369</v>
      </c>
      <c r="T5" s="6">
        <f t="shared" si="0"/>
        <v>45370</v>
      </c>
      <c r="U5" s="6">
        <f t="shared" si="0"/>
        <v>45371</v>
      </c>
      <c r="V5" s="6">
        <f t="shared" si="0"/>
        <v>45372</v>
      </c>
      <c r="W5" s="6">
        <f t="shared" si="0"/>
        <v>45373</v>
      </c>
      <c r="X5" s="6">
        <f t="shared" si="0"/>
        <v>45374</v>
      </c>
      <c r="Y5" s="6">
        <f t="shared" si="0"/>
        <v>45375</v>
      </c>
      <c r="Z5" s="6">
        <f t="shared" si="0"/>
        <v>45376</v>
      </c>
      <c r="AA5" s="6">
        <f t="shared" si="0"/>
        <v>45377</v>
      </c>
      <c r="AB5" s="6">
        <f t="shared" si="0"/>
        <v>45378</v>
      </c>
      <c r="AC5" s="6">
        <f t="shared" si="0"/>
        <v>45379</v>
      </c>
      <c r="AD5" s="6">
        <f t="shared" si="0"/>
        <v>45380</v>
      </c>
      <c r="AE5" s="6">
        <f t="shared" si="0"/>
        <v>45381</v>
      </c>
      <c r="AF5" s="6">
        <f t="shared" si="0"/>
        <v>45382</v>
      </c>
      <c r="AG5" s="6"/>
      <c r="AH5" s="17" t="s">
        <v>2</v>
      </c>
      <c r="AI5" s="18"/>
    </row>
    <row r="6" spans="1:39" x14ac:dyDescent="0.2">
      <c r="A6" s="4">
        <v>1</v>
      </c>
      <c r="B6" s="29">
        <v>1096.2050000000002</v>
      </c>
      <c r="C6" s="29">
        <v>972.178</v>
      </c>
      <c r="D6" s="29">
        <v>895.51200000000006</v>
      </c>
      <c r="E6" s="29">
        <v>852.30799999999999</v>
      </c>
      <c r="F6" s="28">
        <v>877.91000000000008</v>
      </c>
      <c r="G6" s="28">
        <v>870.99799999999993</v>
      </c>
      <c r="H6" s="28">
        <v>844.14300000000003</v>
      </c>
      <c r="I6" s="28">
        <v>917.52300000000002</v>
      </c>
      <c r="J6" s="28">
        <v>923.09</v>
      </c>
      <c r="K6" s="28">
        <v>914.49799999999993</v>
      </c>
      <c r="L6" s="28">
        <v>904.62699999999995</v>
      </c>
      <c r="M6" s="28">
        <v>953.68399999999997</v>
      </c>
      <c r="N6" s="28">
        <v>908.04899999999998</v>
      </c>
      <c r="O6" s="28">
        <v>871.81799999999998</v>
      </c>
      <c r="P6" s="28">
        <v>892.06200000000001</v>
      </c>
      <c r="Q6" s="28">
        <v>910.20399999999995</v>
      </c>
      <c r="R6" s="28">
        <v>858.71499999999992</v>
      </c>
      <c r="S6" s="28">
        <v>868.29300000000001</v>
      </c>
      <c r="T6" s="28">
        <v>894.17399999999998</v>
      </c>
      <c r="U6" s="28">
        <v>913.61899999999991</v>
      </c>
      <c r="V6" s="28">
        <v>904.51400000000001</v>
      </c>
      <c r="W6" s="28">
        <v>1024.191</v>
      </c>
      <c r="X6" s="28">
        <v>959.55399999999997</v>
      </c>
      <c r="Y6" s="28">
        <v>761.79499999999996</v>
      </c>
      <c r="Z6" s="28">
        <v>898.476</v>
      </c>
      <c r="AA6" s="28">
        <v>968.72400000000005</v>
      </c>
      <c r="AB6" s="28">
        <v>943.91599999999994</v>
      </c>
      <c r="AC6" s="28">
        <v>887.11099999999999</v>
      </c>
      <c r="AD6" s="28">
        <v>885.62199999999996</v>
      </c>
      <c r="AE6" s="28">
        <v>889.52</v>
      </c>
      <c r="AF6" s="28">
        <v>873.29600000000005</v>
      </c>
      <c r="AG6" s="13"/>
      <c r="AH6" s="16"/>
      <c r="AI6" s="19"/>
    </row>
    <row r="7" spans="1:39" x14ac:dyDescent="0.2">
      <c r="A7" s="4">
        <f t="shared" ref="A7:A29" si="1">A6+1</f>
        <v>2</v>
      </c>
      <c r="B7" s="29">
        <v>1065.4889999999998</v>
      </c>
      <c r="C7" s="29">
        <v>942.00199999999995</v>
      </c>
      <c r="D7" s="29">
        <v>864.08500000000004</v>
      </c>
      <c r="E7" s="29">
        <v>822.96799999999996</v>
      </c>
      <c r="F7" s="28">
        <v>854.57799999999997</v>
      </c>
      <c r="G7" s="28">
        <v>844.81399999999996</v>
      </c>
      <c r="H7" s="28">
        <v>824.19400000000007</v>
      </c>
      <c r="I7" s="28">
        <v>904.51300000000003</v>
      </c>
      <c r="J7" s="28">
        <v>910.87099999999998</v>
      </c>
      <c r="L7" s="28">
        <v>856.52599999999995</v>
      </c>
      <c r="M7">
        <v>921.15099999999995</v>
      </c>
      <c r="N7" s="28">
        <v>901.553</v>
      </c>
      <c r="O7" s="28">
        <v>850.92399999999998</v>
      </c>
      <c r="P7" s="28">
        <v>853.48599999999999</v>
      </c>
      <c r="Q7" s="28">
        <v>865.548</v>
      </c>
      <c r="R7" s="28">
        <v>819.346</v>
      </c>
      <c r="S7" s="28">
        <v>847.89199999999994</v>
      </c>
      <c r="T7" s="28">
        <v>869.16899999999998</v>
      </c>
      <c r="U7" s="28">
        <v>898.83199999999999</v>
      </c>
      <c r="V7" s="28">
        <v>880.78700000000003</v>
      </c>
      <c r="W7" s="28">
        <v>993.76600000000008</v>
      </c>
      <c r="X7" s="28">
        <v>934.30700000000002</v>
      </c>
      <c r="Y7" s="28">
        <v>728.38800000000003</v>
      </c>
      <c r="Z7" s="28">
        <v>862.255</v>
      </c>
      <c r="AA7" s="28">
        <v>936.91600000000005</v>
      </c>
      <c r="AB7" s="28">
        <v>915.19099999999992</v>
      </c>
      <c r="AC7" s="28">
        <v>874.89700000000005</v>
      </c>
      <c r="AD7" s="28">
        <v>860.58199999999999</v>
      </c>
      <c r="AE7" s="28">
        <v>865.505</v>
      </c>
      <c r="AF7" s="28">
        <v>855.53599999999994</v>
      </c>
      <c r="AG7" s="13"/>
      <c r="AH7" s="16">
        <f>MAX($B$6:$AF$29)</f>
        <v>1310.203</v>
      </c>
      <c r="AI7" s="26">
        <f>MATCH($AH$7,$B$31:$AF$31,0)</f>
        <v>21</v>
      </c>
      <c r="AJ7" s="24">
        <f>INDEX($B$5:$AF$5,$AI$7)</f>
        <v>45372</v>
      </c>
      <c r="AK7" s="27">
        <f>INDEX($A$6:$A$29,MATCH($AH$7,INDEX($B$6:$AF$29,0,$AI$7),0))</f>
        <v>20</v>
      </c>
      <c r="AL7" s="18"/>
      <c r="AM7" s="18"/>
    </row>
    <row r="8" spans="1:39" x14ac:dyDescent="0.2">
      <c r="A8" s="4">
        <f t="shared" si="1"/>
        <v>3</v>
      </c>
      <c r="B8" s="29">
        <v>1062.932</v>
      </c>
      <c r="C8" s="29">
        <v>944.48099999999999</v>
      </c>
      <c r="D8" s="29">
        <v>850.83</v>
      </c>
      <c r="E8" s="29">
        <v>813.35500000000002</v>
      </c>
      <c r="F8" s="28">
        <v>846.125</v>
      </c>
      <c r="G8" s="28">
        <v>829.63400000000001</v>
      </c>
      <c r="H8" s="28">
        <v>817.72699999999998</v>
      </c>
      <c r="I8" s="28">
        <v>896.25700000000006</v>
      </c>
      <c r="J8" s="28">
        <v>893.85699999999997</v>
      </c>
      <c r="K8">
        <v>878.74199999999996</v>
      </c>
      <c r="L8" s="28">
        <v>868.59500000000003</v>
      </c>
      <c r="M8" s="28">
        <v>905.57799999999997</v>
      </c>
      <c r="N8" s="28">
        <v>890.3420000000001</v>
      </c>
      <c r="O8" s="28">
        <v>841.68399999999997</v>
      </c>
      <c r="P8" s="28">
        <v>841.65800000000002</v>
      </c>
      <c r="Q8" s="28">
        <v>853.79700000000003</v>
      </c>
      <c r="R8" s="28">
        <v>805.13299999999992</v>
      </c>
      <c r="S8" s="28">
        <v>848.82299999999998</v>
      </c>
      <c r="T8" s="28">
        <v>865.40800000000002</v>
      </c>
      <c r="U8" s="28">
        <v>883.447</v>
      </c>
      <c r="V8" s="28">
        <v>886.18500000000006</v>
      </c>
      <c r="W8" s="28">
        <v>987.57399999999996</v>
      </c>
      <c r="X8" s="28">
        <v>926.85299999999995</v>
      </c>
      <c r="Y8" s="28">
        <v>725.63000000000011</v>
      </c>
      <c r="Z8" s="28">
        <v>862.28099999999995</v>
      </c>
      <c r="AA8" s="28">
        <v>920.53499999999997</v>
      </c>
      <c r="AB8" s="28">
        <v>897.68499999999995</v>
      </c>
      <c r="AC8" s="28">
        <v>855.25</v>
      </c>
      <c r="AD8" s="28">
        <v>857.10299999999995</v>
      </c>
      <c r="AE8" s="28">
        <v>868.21199999999999</v>
      </c>
      <c r="AF8" s="28">
        <v>844.97700000000009</v>
      </c>
      <c r="AG8" s="13"/>
      <c r="AH8" s="22" t="str">
        <f>CONCATENATE(TEXT($AJ$7,"mm/dd/yyyy")," @ ",$AK$7,)&amp;"00"</f>
        <v>03/21/2024 @ 2000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>
        <v>1074.316</v>
      </c>
      <c r="C9" s="29">
        <v>931.51700000000005</v>
      </c>
      <c r="D9" s="29">
        <v>846.76099999999997</v>
      </c>
      <c r="E9" s="29">
        <v>827.21399999999994</v>
      </c>
      <c r="F9" s="28">
        <v>851.52300000000002</v>
      </c>
      <c r="G9" s="28">
        <v>833.51100000000008</v>
      </c>
      <c r="H9" s="28">
        <v>822.71</v>
      </c>
      <c r="I9" s="28">
        <v>903.654</v>
      </c>
      <c r="J9" s="28">
        <v>899.15300000000002</v>
      </c>
      <c r="K9" s="28">
        <v>877.10500000000002</v>
      </c>
      <c r="L9" s="28">
        <v>872.072</v>
      </c>
      <c r="M9" s="28">
        <v>909.30899999999997</v>
      </c>
      <c r="N9" s="28">
        <v>893.89600000000007</v>
      </c>
      <c r="O9" s="28">
        <v>844.23099999999999</v>
      </c>
      <c r="P9" s="28">
        <v>840.81200000000001</v>
      </c>
      <c r="Q9" s="28">
        <v>854.98199999999997</v>
      </c>
      <c r="R9" s="28">
        <v>816.84400000000005</v>
      </c>
      <c r="S9" s="28">
        <v>858.33699999999999</v>
      </c>
      <c r="T9" s="28">
        <v>870.93900000000008</v>
      </c>
      <c r="U9" s="28">
        <v>885.69</v>
      </c>
      <c r="V9" s="28">
        <v>891.18500000000006</v>
      </c>
      <c r="W9" s="28">
        <v>991.87</v>
      </c>
      <c r="X9" s="28">
        <v>929.26900000000001</v>
      </c>
      <c r="Y9" s="28">
        <v>738.23099999999999</v>
      </c>
      <c r="Z9" s="28">
        <v>871.80600000000004</v>
      </c>
      <c r="AA9" s="28">
        <v>932.19</v>
      </c>
      <c r="AB9" s="28">
        <v>895.06799999999998</v>
      </c>
      <c r="AC9" s="28">
        <v>851.84700000000009</v>
      </c>
      <c r="AD9" s="28">
        <v>867.54600000000005</v>
      </c>
      <c r="AE9" s="28">
        <v>875.76299999999992</v>
      </c>
      <c r="AF9" s="28">
        <v>847.14100000000008</v>
      </c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>
        <v>1103.5509999999999</v>
      </c>
      <c r="C10" s="29">
        <v>946.75599999999997</v>
      </c>
      <c r="D10" s="29">
        <v>851.30799999999999</v>
      </c>
      <c r="E10" s="29">
        <v>859.38799999999992</v>
      </c>
      <c r="F10" s="28">
        <v>880.73</v>
      </c>
      <c r="G10" s="28">
        <v>871.55799999999999</v>
      </c>
      <c r="H10" s="28">
        <v>854.63900000000001</v>
      </c>
      <c r="I10" s="28">
        <v>936.14</v>
      </c>
      <c r="J10" s="28">
        <v>919.37699999999995</v>
      </c>
      <c r="K10" s="28">
        <v>878.79499999999996</v>
      </c>
      <c r="L10" s="28">
        <v>900.47799999999995</v>
      </c>
      <c r="M10" s="28">
        <v>946.55900000000008</v>
      </c>
      <c r="N10" s="28">
        <v>929.62899999999991</v>
      </c>
      <c r="O10" s="28">
        <v>879.48399999999992</v>
      </c>
      <c r="P10" s="28">
        <v>864.48099999999999</v>
      </c>
      <c r="Q10" s="28">
        <v>874.77300000000002</v>
      </c>
      <c r="R10" s="28">
        <v>820.6579999999999</v>
      </c>
      <c r="S10" s="28">
        <v>894.31900000000007</v>
      </c>
      <c r="T10" s="28">
        <v>907.60200000000009</v>
      </c>
      <c r="U10" s="28">
        <v>912.67200000000003</v>
      </c>
      <c r="V10" s="28">
        <v>931.54099999999994</v>
      </c>
      <c r="W10" s="28">
        <v>1025.836</v>
      </c>
      <c r="X10" s="28">
        <v>944.80600000000004</v>
      </c>
      <c r="Y10" s="28">
        <v>737.20899999999995</v>
      </c>
      <c r="Z10" s="28">
        <v>917.56600000000003</v>
      </c>
      <c r="AA10" s="28">
        <v>959.13200000000006</v>
      </c>
      <c r="AB10" s="28">
        <v>926.82400000000007</v>
      </c>
      <c r="AC10" s="28">
        <v>880.66500000000008</v>
      </c>
      <c r="AD10" s="28">
        <v>891.89</v>
      </c>
      <c r="AE10" s="28">
        <v>888.57799999999997</v>
      </c>
      <c r="AF10" s="28">
        <v>849.20500000000004</v>
      </c>
      <c r="AG10" s="13"/>
      <c r="AH10" s="20"/>
    </row>
    <row r="11" spans="1:39" x14ac:dyDescent="0.2">
      <c r="A11" s="4">
        <f t="shared" si="1"/>
        <v>6</v>
      </c>
      <c r="B11" s="29">
        <v>1174.0030000000002</v>
      </c>
      <c r="C11" s="29">
        <v>976.34999999999991</v>
      </c>
      <c r="D11" s="29">
        <v>874.70099999999991</v>
      </c>
      <c r="E11" s="29">
        <v>936.577</v>
      </c>
      <c r="F11" s="28">
        <v>953.00099999999998</v>
      </c>
      <c r="G11" s="28">
        <v>944</v>
      </c>
      <c r="H11" s="28">
        <v>922.06500000000005</v>
      </c>
      <c r="I11" s="28">
        <v>1020.458</v>
      </c>
      <c r="J11" s="28">
        <v>951.50400000000002</v>
      </c>
      <c r="K11" s="28">
        <v>900.42100000000005</v>
      </c>
      <c r="L11" s="28">
        <v>988.71100000000001</v>
      </c>
      <c r="M11" s="28">
        <v>1022.707</v>
      </c>
      <c r="N11" s="28">
        <v>1009.5569999999999</v>
      </c>
      <c r="O11" s="28">
        <v>946.48400000000004</v>
      </c>
      <c r="P11" s="28">
        <v>918.71600000000001</v>
      </c>
      <c r="Q11" s="28">
        <v>903.47500000000002</v>
      </c>
      <c r="R11" s="28">
        <v>836.78800000000001</v>
      </c>
      <c r="S11" s="28">
        <v>979.70500000000004</v>
      </c>
      <c r="T11" s="28">
        <v>968.01699999999994</v>
      </c>
      <c r="U11" s="28">
        <v>983.65899999999999</v>
      </c>
      <c r="V11" s="28">
        <v>1012.9470000000001</v>
      </c>
      <c r="W11" s="28">
        <v>1098.452</v>
      </c>
      <c r="X11" s="28">
        <v>971.12600000000009</v>
      </c>
      <c r="Y11" s="28">
        <v>756.85</v>
      </c>
      <c r="Z11" s="28">
        <v>974.55099999999993</v>
      </c>
      <c r="AA11" s="28">
        <v>1029.8779999999999</v>
      </c>
      <c r="AB11" s="28">
        <v>1003.544</v>
      </c>
      <c r="AC11" s="28">
        <v>942.63199999999995</v>
      </c>
      <c r="AD11" s="28">
        <v>961.25300000000004</v>
      </c>
      <c r="AE11" s="28">
        <v>914.01799999999992</v>
      </c>
      <c r="AF11" s="28">
        <v>864.02800000000002</v>
      </c>
      <c r="AG11" s="13"/>
      <c r="AH11" s="14"/>
    </row>
    <row r="12" spans="1:39" x14ac:dyDescent="0.2">
      <c r="A12" s="4">
        <f t="shared" si="1"/>
        <v>7</v>
      </c>
      <c r="B12" s="29">
        <v>1295.116</v>
      </c>
      <c r="C12" s="29">
        <v>1042.973</v>
      </c>
      <c r="D12" s="29">
        <v>940.93899999999996</v>
      </c>
      <c r="E12" s="29">
        <v>1076.7719999999999</v>
      </c>
      <c r="F12" s="28">
        <v>1083.96</v>
      </c>
      <c r="G12" s="28">
        <v>1076.9669999999999</v>
      </c>
      <c r="H12" s="28">
        <v>1076.847</v>
      </c>
      <c r="I12" s="28">
        <v>1137.875</v>
      </c>
      <c r="J12" s="28">
        <v>1001.5269999999999</v>
      </c>
      <c r="K12" s="28">
        <v>923.04100000000005</v>
      </c>
      <c r="L12" s="28">
        <v>1127.405</v>
      </c>
      <c r="M12" s="28">
        <v>1162.2190000000001</v>
      </c>
      <c r="N12" s="28">
        <v>1154.1889999999999</v>
      </c>
      <c r="O12" s="28">
        <v>1085.751</v>
      </c>
      <c r="P12" s="28">
        <v>1043.6270000000002</v>
      </c>
      <c r="Q12" s="28">
        <v>969.36199999999997</v>
      </c>
      <c r="R12" s="28">
        <v>882.447</v>
      </c>
      <c r="S12" s="28">
        <v>1120.08</v>
      </c>
      <c r="T12" s="28">
        <v>1112.829</v>
      </c>
      <c r="U12" s="28">
        <v>1130.1690000000001</v>
      </c>
      <c r="V12" s="28">
        <v>1149.846</v>
      </c>
      <c r="W12" s="28">
        <v>1240.048</v>
      </c>
      <c r="X12" s="28">
        <v>1025.124</v>
      </c>
      <c r="Y12" s="28">
        <v>803.226</v>
      </c>
      <c r="Z12" s="28">
        <v>1106.3119999999999</v>
      </c>
      <c r="AA12" s="28">
        <v>1145.9829999999999</v>
      </c>
      <c r="AB12" s="28">
        <v>1129.4959999999999</v>
      </c>
      <c r="AC12" s="28">
        <v>1076.0229999999999</v>
      </c>
      <c r="AD12" s="28">
        <v>1068.1100000000001</v>
      </c>
      <c r="AE12" s="28">
        <v>966.70299999999997</v>
      </c>
      <c r="AF12" s="28">
        <v>926.15800000000002</v>
      </c>
      <c r="AG12" s="13"/>
      <c r="AH12" s="14"/>
    </row>
    <row r="13" spans="1:39" x14ac:dyDescent="0.2">
      <c r="A13" s="4">
        <f t="shared" si="1"/>
        <v>8</v>
      </c>
      <c r="B13" s="29">
        <v>1285.748</v>
      </c>
      <c r="C13" s="29">
        <v>1064.2819999999999</v>
      </c>
      <c r="D13" s="29">
        <v>1002.899</v>
      </c>
      <c r="E13" s="29">
        <v>1097.0029999999999</v>
      </c>
      <c r="F13" s="28">
        <v>1140.2809999999999</v>
      </c>
      <c r="G13" s="28">
        <v>1101.354</v>
      </c>
      <c r="H13" s="28">
        <v>1155.6369999999999</v>
      </c>
      <c r="I13" s="28">
        <v>1114.6480000000001</v>
      </c>
      <c r="J13" s="28">
        <v>1054.7670000000001</v>
      </c>
      <c r="K13" s="28">
        <v>984.44899999999996</v>
      </c>
      <c r="L13" s="28">
        <v>1206.444</v>
      </c>
      <c r="M13" s="28">
        <v>1215.1320000000001</v>
      </c>
      <c r="N13" s="28">
        <v>1199.433</v>
      </c>
      <c r="O13" s="28">
        <v>1142.9640000000002</v>
      </c>
      <c r="P13" s="28">
        <v>1139.3519999999999</v>
      </c>
      <c r="Q13" s="28">
        <v>1018.1800000000001</v>
      </c>
      <c r="R13" s="28">
        <v>948.99300000000005</v>
      </c>
      <c r="S13" s="28">
        <v>1160.3420000000001</v>
      </c>
      <c r="T13" s="28">
        <v>1169.7840000000001</v>
      </c>
      <c r="U13" s="28">
        <v>1186.499</v>
      </c>
      <c r="V13" s="28">
        <v>1233.5039999999999</v>
      </c>
      <c r="W13" s="28">
        <v>1283.6099999999999</v>
      </c>
      <c r="X13" s="28">
        <v>1100.9099999999999</v>
      </c>
      <c r="Y13" s="28">
        <v>859.625</v>
      </c>
      <c r="Z13" s="28">
        <v>1157.9059999999999</v>
      </c>
      <c r="AA13" s="28">
        <v>1201.9250000000002</v>
      </c>
      <c r="AB13" s="28">
        <v>1186.721</v>
      </c>
      <c r="AC13" s="28">
        <v>1153.7619999999999</v>
      </c>
      <c r="AD13" s="28">
        <v>1151.9090000000001</v>
      </c>
      <c r="AE13" s="28">
        <v>1009.6809999999999</v>
      </c>
      <c r="AF13" s="28">
        <v>994.14400000000001</v>
      </c>
      <c r="AG13" s="13"/>
      <c r="AH13" s="13"/>
    </row>
    <row r="14" spans="1:39" x14ac:dyDescent="0.2">
      <c r="A14" s="4">
        <f t="shared" si="1"/>
        <v>9</v>
      </c>
      <c r="B14" s="29">
        <v>1177.6959999999999</v>
      </c>
      <c r="C14" s="29">
        <v>1037.665</v>
      </c>
      <c r="D14" s="29">
        <v>1047.9169999999999</v>
      </c>
      <c r="E14" s="29">
        <v>1041.502</v>
      </c>
      <c r="F14" s="28">
        <v>1148.7640000000001</v>
      </c>
      <c r="G14" s="28">
        <v>1068.1790000000001</v>
      </c>
      <c r="H14" s="28">
        <v>1189.6420000000001</v>
      </c>
      <c r="I14" s="28">
        <v>1006.2230000000001</v>
      </c>
      <c r="J14" s="28">
        <v>1117.72</v>
      </c>
      <c r="K14" s="28">
        <v>1063.299</v>
      </c>
      <c r="L14" s="28">
        <v>1208.258</v>
      </c>
      <c r="M14" s="28">
        <v>1149.9190000000001</v>
      </c>
      <c r="N14" s="28">
        <v>1122.586</v>
      </c>
      <c r="O14" s="28">
        <v>1127.537</v>
      </c>
      <c r="P14" s="28">
        <v>1187.913</v>
      </c>
      <c r="Q14" s="28">
        <v>1025.713</v>
      </c>
      <c r="R14" s="28">
        <v>1040.2800000000002</v>
      </c>
      <c r="S14" s="28">
        <v>1115.194</v>
      </c>
      <c r="T14" s="28">
        <v>1152.9370000000001</v>
      </c>
      <c r="U14" s="28">
        <v>1172.6079999999999</v>
      </c>
      <c r="V14" s="28">
        <v>1246.0920000000001</v>
      </c>
      <c r="W14" s="28">
        <v>1209.289</v>
      </c>
      <c r="X14" s="28">
        <v>1196.1769999999999</v>
      </c>
      <c r="Y14" s="28">
        <v>937.40899999999999</v>
      </c>
      <c r="Z14" s="28">
        <v>1146.8329999999999</v>
      </c>
      <c r="AA14" s="28">
        <v>1211.7130000000002</v>
      </c>
      <c r="AB14" s="28">
        <v>1181.4690000000001</v>
      </c>
      <c r="AC14" s="28">
        <v>1175.492</v>
      </c>
      <c r="AD14" s="28">
        <v>1195.9829999999999</v>
      </c>
      <c r="AE14" s="28">
        <v>1016.4839999999999</v>
      </c>
      <c r="AF14" s="28">
        <v>1011.4749999999999</v>
      </c>
      <c r="AG14" s="13"/>
      <c r="AH14" s="13"/>
    </row>
    <row r="15" spans="1:39" x14ac:dyDescent="0.2">
      <c r="A15" s="4">
        <f t="shared" si="1"/>
        <v>10</v>
      </c>
      <c r="B15" s="29">
        <v>1106.5170000000001</v>
      </c>
      <c r="C15" s="29">
        <v>1039.1859999999999</v>
      </c>
      <c r="D15" s="29">
        <v>1064.8709999999999</v>
      </c>
      <c r="E15" s="29">
        <v>995.38200000000006</v>
      </c>
      <c r="F15" s="28">
        <v>1141.9159999999999</v>
      </c>
      <c r="G15" s="28">
        <v>1042.8780000000002</v>
      </c>
      <c r="H15" s="28">
        <v>1190.546</v>
      </c>
      <c r="I15" s="28">
        <v>948.98800000000006</v>
      </c>
      <c r="J15" s="28">
        <v>1149.0240000000001</v>
      </c>
      <c r="K15" s="28">
        <v>1117.6559999999999</v>
      </c>
      <c r="L15" s="28">
        <v>1166.1280000000002</v>
      </c>
      <c r="M15" s="28">
        <v>1068.413</v>
      </c>
      <c r="N15" s="28">
        <v>1029.6210000000001</v>
      </c>
      <c r="O15" s="28">
        <v>1095.4009999999998</v>
      </c>
      <c r="P15" s="28">
        <v>1211.0069999999998</v>
      </c>
      <c r="Q15" s="28">
        <v>986.26300000000003</v>
      </c>
      <c r="R15" s="28">
        <v>1107.672</v>
      </c>
      <c r="S15" s="28">
        <v>1037.0619999999999</v>
      </c>
      <c r="T15" s="28">
        <v>1060.2360000000001</v>
      </c>
      <c r="U15" s="28">
        <v>1119.0260000000001</v>
      </c>
      <c r="V15" s="28">
        <v>1215.163</v>
      </c>
      <c r="W15" s="28">
        <v>1116.6130000000001</v>
      </c>
      <c r="X15" s="28">
        <v>1252.0310000000002</v>
      </c>
      <c r="Y15" s="28">
        <v>935.149</v>
      </c>
      <c r="Z15" s="28">
        <v>1105.903</v>
      </c>
      <c r="AA15" s="28">
        <v>1210.9169999999999</v>
      </c>
      <c r="AB15" s="28">
        <v>1148.3310000000001</v>
      </c>
      <c r="AC15" s="28">
        <v>1158.2169999999999</v>
      </c>
      <c r="AD15" s="28">
        <v>1232.3789999999999</v>
      </c>
      <c r="AE15" s="28">
        <v>992.27300000000002</v>
      </c>
      <c r="AF15" s="28">
        <v>955.74199999999996</v>
      </c>
      <c r="AG15" s="13"/>
      <c r="AH15" s="13"/>
    </row>
    <row r="16" spans="1:39" x14ac:dyDescent="0.2">
      <c r="A16" s="4">
        <f t="shared" si="1"/>
        <v>11</v>
      </c>
      <c r="B16" s="29">
        <v>1065.6690000000001</v>
      </c>
      <c r="C16" s="29">
        <v>1059.357</v>
      </c>
      <c r="D16" s="29">
        <v>1048.0319999999999</v>
      </c>
      <c r="E16" s="29">
        <v>955.57099999999991</v>
      </c>
      <c r="F16" s="28">
        <v>1143.1309999999999</v>
      </c>
      <c r="G16" s="28">
        <v>994.85699999999997</v>
      </c>
      <c r="H16" s="28">
        <v>1200.9490000000001</v>
      </c>
      <c r="I16" s="28">
        <v>913.40700000000004</v>
      </c>
      <c r="J16" s="28">
        <v>1139.8330000000001</v>
      </c>
      <c r="K16" s="28">
        <v>1137.3990000000001</v>
      </c>
      <c r="L16" s="28">
        <v>1105.9950000000001</v>
      </c>
      <c r="M16" s="28">
        <v>979.73500000000001</v>
      </c>
      <c r="N16" s="28">
        <v>928.35199999999998</v>
      </c>
      <c r="O16" s="28">
        <v>996.149</v>
      </c>
      <c r="P16" s="28">
        <v>1215.6569999999999</v>
      </c>
      <c r="Q16" s="28">
        <v>965.83399999999995</v>
      </c>
      <c r="R16" s="28">
        <v>1137.3789999999999</v>
      </c>
      <c r="S16" s="28">
        <v>1039.124</v>
      </c>
      <c r="T16" s="28">
        <v>986.96699999999998</v>
      </c>
      <c r="U16" s="28">
        <v>1078.8899999999999</v>
      </c>
      <c r="V16" s="28">
        <v>1186.0440000000001</v>
      </c>
      <c r="W16" s="28">
        <v>1042.04</v>
      </c>
      <c r="X16" s="28">
        <v>1284.1479999999999</v>
      </c>
      <c r="Y16" s="28">
        <v>890.2059999999999</v>
      </c>
      <c r="Z16" s="28">
        <v>1068.857</v>
      </c>
      <c r="AA16" s="28">
        <v>1204.7520000000002</v>
      </c>
      <c r="AB16" s="28">
        <v>1112.296</v>
      </c>
      <c r="AC16" s="28">
        <v>1138.6709999999998</v>
      </c>
      <c r="AD16" s="28">
        <v>1211.0619999999999</v>
      </c>
      <c r="AE16" s="28">
        <v>923.86299999999994</v>
      </c>
      <c r="AF16" s="28">
        <v>893.68299999999999</v>
      </c>
      <c r="AG16" s="13"/>
      <c r="AH16" s="13"/>
    </row>
    <row r="17" spans="1:34" x14ac:dyDescent="0.2">
      <c r="A17" s="4">
        <f t="shared" si="1"/>
        <v>12</v>
      </c>
      <c r="B17" s="29">
        <v>1039.7</v>
      </c>
      <c r="C17" s="29">
        <v>1097.7809999999999</v>
      </c>
      <c r="D17" s="29">
        <v>1041.7240000000002</v>
      </c>
      <c r="E17" s="29">
        <v>941.44900000000007</v>
      </c>
      <c r="F17" s="28">
        <v>1138.8019999999999</v>
      </c>
      <c r="G17" s="28">
        <v>961.85</v>
      </c>
      <c r="H17" s="28">
        <v>1215.51</v>
      </c>
      <c r="I17" s="28">
        <v>886.50800000000004</v>
      </c>
      <c r="J17" s="28">
        <v>1107.9270000000001</v>
      </c>
      <c r="K17" s="28">
        <v>1122.76</v>
      </c>
      <c r="L17" s="28">
        <v>1041.6599999999999</v>
      </c>
      <c r="M17" s="28">
        <v>940.39699999999993</v>
      </c>
      <c r="N17" s="28">
        <v>878.71699999999998</v>
      </c>
      <c r="O17" s="28">
        <v>916.80899999999997</v>
      </c>
      <c r="P17" s="28">
        <v>1225.5920000000001</v>
      </c>
      <c r="Q17" s="28">
        <v>911.14499999999998</v>
      </c>
      <c r="R17" s="28">
        <v>1121.971</v>
      </c>
      <c r="S17" s="28">
        <v>1039.7879999999998</v>
      </c>
      <c r="T17" s="28">
        <v>952.24599999999998</v>
      </c>
      <c r="U17" s="28">
        <v>1034.0920000000001</v>
      </c>
      <c r="V17" s="28">
        <v>1103.0339999999999</v>
      </c>
      <c r="W17" s="28">
        <v>1003.5519999999999</v>
      </c>
      <c r="X17" s="28">
        <v>1297.952</v>
      </c>
      <c r="Y17" s="28">
        <v>856.21899999999994</v>
      </c>
      <c r="Z17" s="28">
        <v>1027.7540000000001</v>
      </c>
      <c r="AA17" s="28">
        <v>1171.867</v>
      </c>
      <c r="AB17" s="28">
        <v>1072.971</v>
      </c>
      <c r="AC17" s="28">
        <v>1160.1380000000001</v>
      </c>
      <c r="AD17" s="28">
        <v>1192.2759999999998</v>
      </c>
      <c r="AE17" s="28">
        <v>893.19200000000001</v>
      </c>
      <c r="AF17" s="28">
        <v>889.27300000000002</v>
      </c>
      <c r="AG17" s="13"/>
      <c r="AH17" s="13"/>
    </row>
    <row r="18" spans="1:34" x14ac:dyDescent="0.2">
      <c r="A18" s="4">
        <f t="shared" si="1"/>
        <v>13</v>
      </c>
      <c r="B18" s="29">
        <v>1006.433</v>
      </c>
      <c r="C18" s="29">
        <v>1110.492</v>
      </c>
      <c r="D18" s="29">
        <v>1013.4929999999999</v>
      </c>
      <c r="E18" s="29">
        <v>907.5440000000001</v>
      </c>
      <c r="F18" s="28">
        <v>1133.9730000000002</v>
      </c>
      <c r="G18" s="28">
        <v>970.88299999999992</v>
      </c>
      <c r="H18" s="28">
        <v>1204.098</v>
      </c>
      <c r="I18" s="28">
        <v>868.21800000000007</v>
      </c>
      <c r="J18" s="28">
        <v>1050.7399999999998</v>
      </c>
      <c r="K18" s="28">
        <v>1111.9299999999998</v>
      </c>
      <c r="L18" s="28">
        <v>1042.6479999999999</v>
      </c>
      <c r="M18" s="28">
        <v>920.05200000000002</v>
      </c>
      <c r="N18" s="28">
        <v>856.00600000000009</v>
      </c>
      <c r="O18" s="28">
        <v>882.24599999999998</v>
      </c>
      <c r="P18" s="28">
        <v>1224.318</v>
      </c>
      <c r="Q18" s="28">
        <v>876.50900000000001</v>
      </c>
      <c r="R18" s="28">
        <v>1076.499</v>
      </c>
      <c r="S18" s="28">
        <v>984.87700000000007</v>
      </c>
      <c r="T18" s="28">
        <v>924.673</v>
      </c>
      <c r="U18" s="28">
        <v>1044.6200000000001</v>
      </c>
      <c r="V18" s="28">
        <v>1064.0630000000001</v>
      </c>
      <c r="W18" s="28">
        <v>952.64600000000007</v>
      </c>
      <c r="X18" s="28">
        <v>1304.337</v>
      </c>
      <c r="Y18" s="28">
        <v>818.00900000000001</v>
      </c>
      <c r="Z18" s="28">
        <v>1011.8019999999999</v>
      </c>
      <c r="AA18" s="28">
        <v>1141.923</v>
      </c>
      <c r="AB18" s="28">
        <v>1035.318</v>
      </c>
      <c r="AC18" s="28">
        <v>1141.3970000000002</v>
      </c>
      <c r="AD18" s="28">
        <v>1202.3339999999998</v>
      </c>
      <c r="AE18" s="28">
        <v>864.39700000000005</v>
      </c>
      <c r="AF18" s="28">
        <v>872.05400000000009</v>
      </c>
      <c r="AG18" s="13"/>
      <c r="AH18" s="13"/>
    </row>
    <row r="19" spans="1:34" x14ac:dyDescent="0.2">
      <c r="A19" s="4">
        <f t="shared" si="1"/>
        <v>14</v>
      </c>
      <c r="B19" s="29">
        <v>973.69299999999998</v>
      </c>
      <c r="C19" s="29">
        <v>1086.4940000000001</v>
      </c>
      <c r="D19" s="29">
        <v>978.81200000000001</v>
      </c>
      <c r="E19" s="29">
        <v>905.72500000000002</v>
      </c>
      <c r="F19" s="28">
        <v>1144.9060000000002</v>
      </c>
      <c r="G19" s="28">
        <v>1015.9030000000001</v>
      </c>
      <c r="H19" s="28">
        <v>1193.904</v>
      </c>
      <c r="I19" s="28">
        <v>858.57800000000009</v>
      </c>
      <c r="J19" s="28">
        <v>1041.0909999999999</v>
      </c>
      <c r="K19" s="28">
        <v>1070.614</v>
      </c>
      <c r="L19" s="28">
        <v>1039.143</v>
      </c>
      <c r="M19" s="28">
        <v>907.79399999999998</v>
      </c>
      <c r="N19" s="28">
        <v>837.64199999999994</v>
      </c>
      <c r="O19" s="28">
        <v>888.10500000000002</v>
      </c>
      <c r="P19" s="28">
        <v>1206.204</v>
      </c>
      <c r="Q19" s="28">
        <v>885.22500000000002</v>
      </c>
      <c r="R19" s="28">
        <v>1002.0170000000001</v>
      </c>
      <c r="S19" s="28">
        <v>952.38800000000003</v>
      </c>
      <c r="T19" s="28">
        <v>911.75799999999992</v>
      </c>
      <c r="U19" s="28">
        <v>1062.097</v>
      </c>
      <c r="V19" s="28">
        <v>1014.667</v>
      </c>
      <c r="W19" s="28">
        <v>932.0100000000001</v>
      </c>
      <c r="X19" s="28">
        <v>1285.1130000000001</v>
      </c>
      <c r="Y19" s="28">
        <v>780.25900000000001</v>
      </c>
      <c r="Z19" s="28">
        <v>1003.703</v>
      </c>
      <c r="AA19" s="28">
        <v>1128.287</v>
      </c>
      <c r="AB19" s="28">
        <v>1018.1130000000001</v>
      </c>
      <c r="AC19" s="28">
        <v>1149.0849999999998</v>
      </c>
      <c r="AD19" s="28">
        <v>1180.0050000000001</v>
      </c>
      <c r="AE19" s="28">
        <v>829.15</v>
      </c>
      <c r="AF19" s="28">
        <v>817.90899999999999</v>
      </c>
      <c r="AG19" s="13"/>
      <c r="AH19" s="13"/>
    </row>
    <row r="20" spans="1:34" x14ac:dyDescent="0.2">
      <c r="A20" s="4">
        <f t="shared" si="1"/>
        <v>15</v>
      </c>
      <c r="B20" s="29">
        <v>974.45399999999995</v>
      </c>
      <c r="C20" s="29">
        <v>1110.5910000000001</v>
      </c>
      <c r="D20" s="29">
        <v>978.82299999999998</v>
      </c>
      <c r="E20" s="29">
        <v>919.94200000000001</v>
      </c>
      <c r="F20" s="28">
        <v>1147.4209999999998</v>
      </c>
      <c r="G20" s="28">
        <v>1056.4949999999999</v>
      </c>
      <c r="H20" s="28">
        <v>1185.8630000000001</v>
      </c>
      <c r="I20" s="28">
        <v>872.85400000000004</v>
      </c>
      <c r="J20" s="28">
        <v>1058.819</v>
      </c>
      <c r="K20" s="28">
        <v>1016.775</v>
      </c>
      <c r="L20" s="28">
        <v>1024.6400000000001</v>
      </c>
      <c r="M20" s="28">
        <v>887.11099999999999</v>
      </c>
      <c r="N20" s="28">
        <v>805.63499999999999</v>
      </c>
      <c r="O20" s="28">
        <v>880.88300000000004</v>
      </c>
      <c r="P20" s="28">
        <v>1187.5339999999999</v>
      </c>
      <c r="Q20" s="28">
        <v>930.41599999999994</v>
      </c>
      <c r="R20" s="28">
        <v>961.53499999999997</v>
      </c>
      <c r="S20" s="28">
        <v>943.26200000000006</v>
      </c>
      <c r="T20" s="28">
        <v>886.69299999999998</v>
      </c>
      <c r="U20" s="28">
        <v>1089.6969999999999</v>
      </c>
      <c r="V20" s="28">
        <v>1002.718</v>
      </c>
      <c r="W20" s="28">
        <v>931.61700000000008</v>
      </c>
      <c r="X20" s="28">
        <v>1269.45</v>
      </c>
      <c r="Y20" s="28">
        <v>781.65099999999995</v>
      </c>
      <c r="Z20" s="28">
        <v>1008.8069999999999</v>
      </c>
      <c r="AA20" s="28">
        <v>1140.1579999999999</v>
      </c>
      <c r="AB20" s="28">
        <v>985.94499999999994</v>
      </c>
      <c r="AC20" s="28">
        <v>1141.931</v>
      </c>
      <c r="AD20" s="28">
        <v>1171.0429999999999</v>
      </c>
      <c r="AE20" s="28">
        <v>809.89300000000003</v>
      </c>
      <c r="AF20" s="28">
        <v>769.92500000000007</v>
      </c>
      <c r="AG20" s="13"/>
      <c r="AH20" s="13"/>
    </row>
    <row r="21" spans="1:34" x14ac:dyDescent="0.2">
      <c r="A21" s="4">
        <f t="shared" si="1"/>
        <v>16</v>
      </c>
      <c r="B21" s="29">
        <v>1048.769</v>
      </c>
      <c r="C21" s="29">
        <v>1154.9490000000001</v>
      </c>
      <c r="D21" s="29">
        <v>1016.64</v>
      </c>
      <c r="E21" s="29">
        <v>1007.763</v>
      </c>
      <c r="F21" s="28">
        <v>1164.271</v>
      </c>
      <c r="G21" s="28">
        <v>1085.046</v>
      </c>
      <c r="H21" s="28">
        <v>1193.095</v>
      </c>
      <c r="I21" s="28">
        <v>935.14299999999992</v>
      </c>
      <c r="J21" s="28">
        <v>1105.855</v>
      </c>
      <c r="K21" s="28">
        <v>1005.356</v>
      </c>
      <c r="L21" s="28">
        <v>1056.2579999999998</v>
      </c>
      <c r="M21" s="28">
        <v>884.54099999999994</v>
      </c>
      <c r="N21" s="28">
        <v>844.86599999999999</v>
      </c>
      <c r="O21" s="28">
        <v>872.32600000000002</v>
      </c>
      <c r="P21" s="28">
        <v>1169.9010000000001</v>
      </c>
      <c r="Q21" s="28">
        <v>950.77600000000007</v>
      </c>
      <c r="R21" s="28">
        <v>980.77099999999996</v>
      </c>
      <c r="S21" s="28">
        <v>970.63</v>
      </c>
      <c r="T21" s="28">
        <v>897.90899999999999</v>
      </c>
      <c r="U21" s="28">
        <v>1032.9569999999999</v>
      </c>
      <c r="V21" s="28">
        <v>1017.2700000000001</v>
      </c>
      <c r="W21" s="28">
        <v>951.51900000000001</v>
      </c>
      <c r="X21" s="28">
        <v>1261.0620000000001</v>
      </c>
      <c r="Y21" s="28">
        <v>792.88</v>
      </c>
      <c r="Z21" s="28">
        <v>1005.516</v>
      </c>
      <c r="AA21" s="28">
        <v>1159.3600000000001</v>
      </c>
      <c r="AB21" s="28">
        <v>998.51300000000003</v>
      </c>
      <c r="AC21" s="28">
        <v>1154.992</v>
      </c>
      <c r="AD21" s="28">
        <v>1164.54</v>
      </c>
      <c r="AE21" s="28">
        <v>826.52099999999996</v>
      </c>
      <c r="AF21" s="28">
        <v>780.0680000000001</v>
      </c>
      <c r="AG21" s="13"/>
      <c r="AH21" s="13"/>
    </row>
    <row r="22" spans="1:34" x14ac:dyDescent="0.2">
      <c r="A22" s="4">
        <f t="shared" si="1"/>
        <v>17</v>
      </c>
      <c r="B22" s="29">
        <v>1167.5550000000001</v>
      </c>
      <c r="C22" s="29">
        <v>1174.115</v>
      </c>
      <c r="D22" s="29">
        <v>1084.08</v>
      </c>
      <c r="E22" s="29">
        <v>1110.403</v>
      </c>
      <c r="F22" s="28">
        <v>1184.989</v>
      </c>
      <c r="G22" s="28">
        <v>1121.864</v>
      </c>
      <c r="H22" s="28">
        <v>1216.546</v>
      </c>
      <c r="I22" s="28">
        <v>1049.134</v>
      </c>
      <c r="J22" s="28">
        <v>1165.115</v>
      </c>
      <c r="K22" s="28">
        <v>1047.1890000000001</v>
      </c>
      <c r="L22" s="28">
        <v>1116.057</v>
      </c>
      <c r="M22" s="28">
        <v>973.20400000000006</v>
      </c>
      <c r="N22" s="28">
        <v>943.98900000000003</v>
      </c>
      <c r="O22" s="28">
        <v>939.846</v>
      </c>
      <c r="P22" s="28">
        <v>1174.1369999999999</v>
      </c>
      <c r="Q22" s="28">
        <v>992.82799999999997</v>
      </c>
      <c r="R22" s="28">
        <v>1028.0790000000002</v>
      </c>
      <c r="S22" s="28">
        <v>1043.827</v>
      </c>
      <c r="T22" s="28">
        <v>980.61199999999997</v>
      </c>
      <c r="U22" s="28">
        <v>1048.4779999999998</v>
      </c>
      <c r="V22" s="28">
        <v>1067.2629999999999</v>
      </c>
      <c r="W22" s="28">
        <v>1048.211</v>
      </c>
      <c r="X22" s="28">
        <v>1258.48</v>
      </c>
      <c r="Y22" s="28">
        <v>865.154</v>
      </c>
      <c r="Z22" s="28">
        <v>1048.355</v>
      </c>
      <c r="AA22" s="28">
        <v>1205.4840000000002</v>
      </c>
      <c r="AB22" s="28">
        <v>1036.4059999999999</v>
      </c>
      <c r="AC22" s="28">
        <v>1170.865</v>
      </c>
      <c r="AD22" s="28">
        <v>1186.068</v>
      </c>
      <c r="AE22" s="28">
        <v>897.91</v>
      </c>
      <c r="AF22" s="28">
        <v>850.08499999999992</v>
      </c>
      <c r="AG22" s="13"/>
      <c r="AH22" s="13"/>
    </row>
    <row r="23" spans="1:34" x14ac:dyDescent="0.2">
      <c r="A23" s="4">
        <f t="shared" si="1"/>
        <v>18</v>
      </c>
      <c r="B23" s="29">
        <v>1265.096</v>
      </c>
      <c r="C23" s="29">
        <v>1220.384</v>
      </c>
      <c r="D23" s="29">
        <v>1157.2350000000001</v>
      </c>
      <c r="E23" s="29">
        <v>1215.72</v>
      </c>
      <c r="F23" s="28">
        <v>1243.1410000000001</v>
      </c>
      <c r="G23" s="28">
        <v>1176.6009999999999</v>
      </c>
      <c r="H23" s="28">
        <v>1260.192</v>
      </c>
      <c r="I23" s="28">
        <v>1135.9360000000001</v>
      </c>
      <c r="J23" s="28">
        <v>1217.0989999999999</v>
      </c>
      <c r="K23" s="28">
        <v>1125.6880000000001</v>
      </c>
      <c r="L23" s="28">
        <v>1213.5819999999999</v>
      </c>
      <c r="M23" s="28">
        <v>1095.7060000000001</v>
      </c>
      <c r="N23" s="28">
        <v>1084.586</v>
      </c>
      <c r="O23" s="28">
        <v>1069.07</v>
      </c>
      <c r="P23" s="28">
        <v>1198.24</v>
      </c>
      <c r="Q23" s="28">
        <v>1059.394</v>
      </c>
      <c r="R23" s="28">
        <v>1090.0989999999999</v>
      </c>
      <c r="S23" s="28">
        <v>1149.472</v>
      </c>
      <c r="T23" s="28">
        <v>1117.1509999999998</v>
      </c>
      <c r="U23" s="28">
        <v>1127.8240000000001</v>
      </c>
      <c r="V23" s="28">
        <v>1189.6500000000001</v>
      </c>
      <c r="W23" s="28">
        <v>1137.8520000000001</v>
      </c>
      <c r="X23" s="28">
        <v>1293.1529999999998</v>
      </c>
      <c r="Y23" s="28">
        <v>962.25900000000001</v>
      </c>
      <c r="Z23" s="28">
        <v>1154.5739999999998</v>
      </c>
      <c r="AA23" s="28">
        <v>1255.202</v>
      </c>
      <c r="AB23" s="28">
        <v>1139.2919999999999</v>
      </c>
      <c r="AC23" s="28">
        <v>1203.3390000000002</v>
      </c>
      <c r="AD23" s="28">
        <v>1217.2570000000001</v>
      </c>
      <c r="AE23" s="28">
        <v>1020.8059999999999</v>
      </c>
      <c r="AF23" s="28">
        <v>969.94500000000005</v>
      </c>
      <c r="AG23" s="13"/>
      <c r="AH23" s="13"/>
    </row>
    <row r="24" spans="1:34" x14ac:dyDescent="0.2">
      <c r="A24" s="4">
        <f t="shared" si="1"/>
        <v>19</v>
      </c>
      <c r="B24" s="29">
        <v>1260.694</v>
      </c>
      <c r="C24" s="29">
        <v>1192.5119999999999</v>
      </c>
      <c r="D24" s="29">
        <v>1162.8130000000001</v>
      </c>
      <c r="E24" s="29">
        <v>1215.1419999999998</v>
      </c>
      <c r="F24" s="28">
        <v>1230.577</v>
      </c>
      <c r="G24" s="28">
        <v>1178.0840000000001</v>
      </c>
      <c r="H24" s="28">
        <v>1264.7569999999998</v>
      </c>
      <c r="I24" s="28">
        <v>1173.6950000000002</v>
      </c>
      <c r="J24" s="28">
        <v>1205.1980000000001</v>
      </c>
      <c r="K24" s="28">
        <v>1181.2539999999999</v>
      </c>
      <c r="L24" s="28">
        <v>1246.2900000000002</v>
      </c>
      <c r="M24" s="28">
        <v>1189.567</v>
      </c>
      <c r="N24" s="28">
        <v>1145.231</v>
      </c>
      <c r="O24" s="28">
        <v>1138.0430000000001</v>
      </c>
      <c r="P24" s="28">
        <v>1191.9280000000001</v>
      </c>
      <c r="Q24" s="28">
        <v>1089.9609999999998</v>
      </c>
      <c r="R24" s="28">
        <v>1132.7139999999999</v>
      </c>
      <c r="S24" s="28">
        <v>1190.4689999999998</v>
      </c>
      <c r="T24" s="28">
        <v>1195.3430000000001</v>
      </c>
      <c r="U24" s="28">
        <v>1167.3799999999999</v>
      </c>
      <c r="V24" s="28">
        <v>1274.9029999999998</v>
      </c>
      <c r="W24" s="28">
        <v>1190.4209999999998</v>
      </c>
      <c r="X24" s="28">
        <v>1286.6210000000001</v>
      </c>
      <c r="Y24" s="28">
        <v>1051.6360000000002</v>
      </c>
      <c r="Z24" s="28">
        <v>1234.7180000000001</v>
      </c>
      <c r="AA24" s="28">
        <v>1275.704</v>
      </c>
      <c r="AB24" s="28">
        <v>1178.357</v>
      </c>
      <c r="AC24" s="28">
        <v>1211.1010000000001</v>
      </c>
      <c r="AD24" s="28">
        <v>1215.6210000000001</v>
      </c>
      <c r="AE24" s="28">
        <v>1078.0639999999999</v>
      </c>
      <c r="AF24" s="28">
        <v>1053.336</v>
      </c>
      <c r="AG24" s="13"/>
      <c r="AH24" s="13"/>
    </row>
    <row r="25" spans="1:34" x14ac:dyDescent="0.2">
      <c r="A25" s="4">
        <f t="shared" si="1"/>
        <v>20</v>
      </c>
      <c r="B25" s="29">
        <v>1229.3409999999999</v>
      </c>
      <c r="C25" s="29">
        <v>1156.0459999999998</v>
      </c>
      <c r="D25" s="29">
        <v>1130.1769999999999</v>
      </c>
      <c r="E25" s="29">
        <v>1179.4760000000001</v>
      </c>
      <c r="F25" s="28">
        <v>1192.396</v>
      </c>
      <c r="G25" s="28">
        <v>1129.1080000000002</v>
      </c>
      <c r="H25" s="28">
        <v>1223.635</v>
      </c>
      <c r="I25" s="28">
        <v>1136.3390000000002</v>
      </c>
      <c r="J25" s="28">
        <v>1161.3670000000002</v>
      </c>
      <c r="K25" s="28">
        <v>1191.0550000000001</v>
      </c>
      <c r="L25" s="28">
        <v>1248.1780000000001</v>
      </c>
      <c r="M25" s="28">
        <v>1205.32</v>
      </c>
      <c r="N25" s="28">
        <v>1156.6389999999999</v>
      </c>
      <c r="O25" s="28">
        <v>1162.5719999999999</v>
      </c>
      <c r="P25" s="28">
        <v>1165.316</v>
      </c>
      <c r="Q25" s="28">
        <v>1091.0449999999998</v>
      </c>
      <c r="R25" s="28">
        <v>1143.9140000000002</v>
      </c>
      <c r="S25" s="28">
        <v>1194.4110000000001</v>
      </c>
      <c r="T25" s="28">
        <v>1206.2429999999999</v>
      </c>
      <c r="U25" s="28">
        <v>1167.2380000000001</v>
      </c>
      <c r="V25" s="28">
        <v>1310.203</v>
      </c>
      <c r="W25" s="28">
        <v>1210.5339999999999</v>
      </c>
      <c r="X25" s="28">
        <v>1242.4069999999999</v>
      </c>
      <c r="Y25" s="28">
        <v>1109.579</v>
      </c>
      <c r="Z25" s="28">
        <v>1270.5140000000001</v>
      </c>
      <c r="AA25" s="28">
        <v>1256.73</v>
      </c>
      <c r="AB25" s="28">
        <v>1187.9459999999999</v>
      </c>
      <c r="AC25" s="28">
        <v>1191.7440000000001</v>
      </c>
      <c r="AD25" s="28">
        <v>1198.7850000000001</v>
      </c>
      <c r="AE25" s="28">
        <v>1106.3410000000001</v>
      </c>
      <c r="AF25" s="28">
        <v>1094.761</v>
      </c>
      <c r="AG25" s="13"/>
      <c r="AH25" s="13"/>
    </row>
    <row r="26" spans="1:34" x14ac:dyDescent="0.2">
      <c r="A26" s="4">
        <f t="shared" si="1"/>
        <v>21</v>
      </c>
      <c r="B26" s="29">
        <v>1183.7049999999999</v>
      </c>
      <c r="C26" s="29">
        <v>1115.7</v>
      </c>
      <c r="D26" s="29">
        <v>1062.944</v>
      </c>
      <c r="E26" s="29">
        <v>1116.106</v>
      </c>
      <c r="F26" s="28">
        <v>1127.9299999999998</v>
      </c>
      <c r="G26" s="28">
        <v>1075.771</v>
      </c>
      <c r="H26" s="28">
        <v>1171.1030000000001</v>
      </c>
      <c r="I26" s="28">
        <v>1109.115</v>
      </c>
      <c r="J26" s="28">
        <v>1108.797</v>
      </c>
      <c r="K26" s="28">
        <v>1134.646</v>
      </c>
      <c r="L26" s="28">
        <v>1195.67</v>
      </c>
      <c r="M26" s="28">
        <v>1160.386</v>
      </c>
      <c r="N26" s="28">
        <v>1109.0129999999999</v>
      </c>
      <c r="O26" s="28">
        <v>1119.5419999999999</v>
      </c>
      <c r="P26" s="28">
        <v>1112.9920000000002</v>
      </c>
      <c r="Q26" s="28">
        <v>1050.856</v>
      </c>
      <c r="R26" s="28">
        <v>1086.1320000000001</v>
      </c>
      <c r="S26" s="28">
        <v>1133.98</v>
      </c>
      <c r="T26" s="28">
        <v>1150.9169999999999</v>
      </c>
      <c r="U26" s="28">
        <v>1118.2380000000001</v>
      </c>
      <c r="V26" s="28">
        <v>1267.8829999999998</v>
      </c>
      <c r="W26" s="28">
        <v>1178.932</v>
      </c>
      <c r="X26" s="28">
        <v>1142.827</v>
      </c>
      <c r="Y26" s="28">
        <v>1105.3529999999998</v>
      </c>
      <c r="Z26" s="28">
        <v>1227.0729999999999</v>
      </c>
      <c r="AA26" s="28">
        <v>1202.962</v>
      </c>
      <c r="AB26" s="28">
        <v>1133.5909999999999</v>
      </c>
      <c r="AC26" s="28">
        <v>1139.066</v>
      </c>
      <c r="AD26" s="28">
        <v>1112.2860000000001</v>
      </c>
      <c r="AE26" s="28">
        <v>1091.7239999999999</v>
      </c>
      <c r="AF26" s="28">
        <v>1057.0169999999998</v>
      </c>
      <c r="AG26" s="13"/>
      <c r="AH26" s="13"/>
    </row>
    <row r="27" spans="1:34" x14ac:dyDescent="0.2">
      <c r="A27" s="4">
        <f t="shared" si="1"/>
        <v>22</v>
      </c>
      <c r="B27" s="29">
        <v>1131.3619999999999</v>
      </c>
      <c r="C27" s="29">
        <v>1041.9929999999999</v>
      </c>
      <c r="D27" s="29">
        <v>984.56499999999994</v>
      </c>
      <c r="E27" s="29">
        <v>1034.778</v>
      </c>
      <c r="F27" s="28">
        <v>1064.6979999999999</v>
      </c>
      <c r="G27" s="28">
        <v>1008.8780000000002</v>
      </c>
      <c r="H27" s="28">
        <v>1113.106</v>
      </c>
      <c r="I27" s="28">
        <v>1064.3440000000001</v>
      </c>
      <c r="J27" s="28">
        <v>1052.3409999999999</v>
      </c>
      <c r="K27" s="28">
        <v>1064.6610000000001</v>
      </c>
      <c r="L27" s="28">
        <v>1121.8220000000001</v>
      </c>
      <c r="M27" s="28">
        <v>1091.818</v>
      </c>
      <c r="N27" s="28">
        <v>1045.5220000000002</v>
      </c>
      <c r="O27" s="28">
        <v>1058.1110000000001</v>
      </c>
      <c r="P27" s="28">
        <v>1049.4569999999999</v>
      </c>
      <c r="Q27" s="28">
        <v>1000.6279999999999</v>
      </c>
      <c r="R27" s="28">
        <v>1021.9469999999999</v>
      </c>
      <c r="S27" s="28">
        <v>1070.26</v>
      </c>
      <c r="T27" s="28">
        <v>1083.252</v>
      </c>
      <c r="U27" s="28">
        <v>1058.8530000000001</v>
      </c>
      <c r="V27" s="28">
        <v>1203.087</v>
      </c>
      <c r="W27" s="28">
        <v>1125.479</v>
      </c>
      <c r="X27" s="28">
        <v>987.24699999999996</v>
      </c>
      <c r="Y27" s="28">
        <v>1035.7339999999999</v>
      </c>
      <c r="Z27" s="28">
        <v>1149.5260000000001</v>
      </c>
      <c r="AA27" s="28">
        <v>1126.6679999999999</v>
      </c>
      <c r="AB27" s="28">
        <v>1067.7629999999999</v>
      </c>
      <c r="AC27" s="28">
        <v>1070.3989999999999</v>
      </c>
      <c r="AD27" s="28">
        <v>1063.8320000000001</v>
      </c>
      <c r="AE27" s="28">
        <v>1038.424</v>
      </c>
      <c r="AF27" s="28">
        <v>1006.5539999999999</v>
      </c>
      <c r="AG27" s="13"/>
      <c r="AH27" s="13"/>
    </row>
    <row r="28" spans="1:34" x14ac:dyDescent="0.2">
      <c r="A28" s="4">
        <f t="shared" si="1"/>
        <v>23</v>
      </c>
      <c r="B28" s="29">
        <v>1058.3680000000002</v>
      </c>
      <c r="C28" s="29">
        <v>973.976</v>
      </c>
      <c r="D28" s="29">
        <v>911.24</v>
      </c>
      <c r="E28" s="29">
        <v>965.53500000000008</v>
      </c>
      <c r="F28" s="28">
        <v>966.53100000000006</v>
      </c>
      <c r="G28" s="28">
        <v>955.66800000000001</v>
      </c>
      <c r="H28" s="28">
        <v>1040.2169999999999</v>
      </c>
      <c r="I28" s="28">
        <v>1008.1210000000001</v>
      </c>
      <c r="J28" s="28">
        <v>984.42</v>
      </c>
      <c r="K28" s="28">
        <v>983.47900000000004</v>
      </c>
      <c r="L28" s="13">
        <v>1036.4089999999999</v>
      </c>
      <c r="M28" s="28">
        <v>1011.6490000000001</v>
      </c>
      <c r="N28" s="28">
        <v>961.19299999999998</v>
      </c>
      <c r="O28" s="28">
        <v>978.92099999999994</v>
      </c>
      <c r="P28" s="28">
        <v>974.78700000000003</v>
      </c>
      <c r="Q28" s="28">
        <v>940.25199999999995</v>
      </c>
      <c r="R28" s="28">
        <v>951.51499999999999</v>
      </c>
      <c r="S28" s="28">
        <v>981.11300000000006</v>
      </c>
      <c r="T28" s="28">
        <v>1002.0790000000001</v>
      </c>
      <c r="U28" s="28">
        <v>984.20400000000006</v>
      </c>
      <c r="V28" s="28">
        <v>1105.8910000000001</v>
      </c>
      <c r="W28" s="28">
        <v>1059.6869999999999</v>
      </c>
      <c r="X28" s="28">
        <v>855.58299999999997</v>
      </c>
      <c r="Y28" s="28">
        <v>973.73299999999995</v>
      </c>
      <c r="Z28" s="28">
        <v>1060.6759999999999</v>
      </c>
      <c r="AA28" s="28">
        <v>1041.71</v>
      </c>
      <c r="AB28" s="28">
        <v>982.29300000000001</v>
      </c>
      <c r="AC28" s="28">
        <v>995.31500000000005</v>
      </c>
      <c r="AD28" s="28">
        <v>993.476</v>
      </c>
      <c r="AE28" s="28">
        <v>979.11599999999999</v>
      </c>
      <c r="AF28" s="28">
        <v>941.07500000000005</v>
      </c>
      <c r="AG28" s="13"/>
      <c r="AH28" s="13"/>
    </row>
    <row r="29" spans="1:34" x14ac:dyDescent="0.2">
      <c r="A29" s="4">
        <f t="shared" si="1"/>
        <v>24</v>
      </c>
      <c r="B29" s="29">
        <v>1006.6759999999999</v>
      </c>
      <c r="C29" s="29">
        <v>923.86699999999996</v>
      </c>
      <c r="D29" s="29">
        <v>875.25900000000001</v>
      </c>
      <c r="E29" s="29">
        <v>931.226</v>
      </c>
      <c r="F29" s="28">
        <v>908.6</v>
      </c>
      <c r="G29" s="28">
        <v>875.34299999999996</v>
      </c>
      <c r="H29" s="28">
        <v>960.20100000000002</v>
      </c>
      <c r="I29" s="28">
        <v>967.91499999999996</v>
      </c>
      <c r="J29" s="28">
        <v>931.99199999999996</v>
      </c>
      <c r="K29" s="28">
        <v>921.78</v>
      </c>
      <c r="L29" s="13">
        <v>977.40499999999997</v>
      </c>
      <c r="M29" s="28">
        <v>950.32100000000003</v>
      </c>
      <c r="N29" s="28">
        <v>899.7120000000001</v>
      </c>
      <c r="O29" s="28">
        <v>927.90099999999995</v>
      </c>
      <c r="P29" s="28">
        <v>915.41000000000008</v>
      </c>
      <c r="Q29" s="28">
        <v>885.01800000000003</v>
      </c>
      <c r="R29" s="28">
        <v>892.82399999999996</v>
      </c>
      <c r="S29" s="28">
        <v>928.77199999999993</v>
      </c>
      <c r="T29" s="28">
        <v>935.42499999999995</v>
      </c>
      <c r="U29" s="28">
        <v>923.80799999999999</v>
      </c>
      <c r="V29" s="28">
        <v>1051.6410000000001</v>
      </c>
      <c r="W29" s="28">
        <v>996.71400000000006</v>
      </c>
      <c r="X29" s="28">
        <v>797.23599999999999</v>
      </c>
      <c r="Y29" s="28">
        <v>913.77599999999995</v>
      </c>
      <c r="Z29" s="28">
        <v>997.56399999999996</v>
      </c>
      <c r="AA29" s="28">
        <v>969.82100000000003</v>
      </c>
      <c r="AB29" s="28">
        <v>920.45600000000002</v>
      </c>
      <c r="AC29" s="28">
        <v>917.24800000000005</v>
      </c>
      <c r="AD29" s="28">
        <v>924.95100000000002</v>
      </c>
      <c r="AE29" s="28">
        <v>908.98400000000004</v>
      </c>
      <c r="AF29" s="28">
        <v>895.61400000000003</v>
      </c>
      <c r="AG29" s="13"/>
      <c r="AH29" s="13"/>
    </row>
    <row r="30" spans="1:34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13">
        <f t="shared" ref="B31:AF31" si="2">MAX(B6:B29)</f>
        <v>1295.116</v>
      </c>
      <c r="C31" s="13">
        <f t="shared" si="2"/>
        <v>1220.384</v>
      </c>
      <c r="D31" s="13">
        <f t="shared" si="2"/>
        <v>1162.8130000000001</v>
      </c>
      <c r="E31" s="13">
        <f t="shared" si="2"/>
        <v>1215.72</v>
      </c>
      <c r="F31" s="13">
        <f t="shared" si="2"/>
        <v>1243.1410000000001</v>
      </c>
      <c r="G31" s="13">
        <f t="shared" si="2"/>
        <v>1178.0840000000001</v>
      </c>
      <c r="H31" s="13">
        <f t="shared" si="2"/>
        <v>1264.7569999999998</v>
      </c>
      <c r="I31" s="13">
        <f t="shared" si="2"/>
        <v>1173.6950000000002</v>
      </c>
      <c r="J31" s="13">
        <f t="shared" si="2"/>
        <v>1217.0989999999999</v>
      </c>
      <c r="K31" s="13">
        <f>MAX(K6:K29)</f>
        <v>1191.0550000000001</v>
      </c>
      <c r="L31" s="13">
        <f t="shared" ref="L31" si="3">MAX(L6:L29)</f>
        <v>1248.1780000000001</v>
      </c>
      <c r="M31" s="13">
        <f>MAX(M6:M29)</f>
        <v>1215.1320000000001</v>
      </c>
      <c r="N31" s="13">
        <f t="shared" si="2"/>
        <v>1199.433</v>
      </c>
      <c r="O31" s="13">
        <f t="shared" si="2"/>
        <v>1162.5719999999999</v>
      </c>
      <c r="P31" s="13">
        <f t="shared" si="2"/>
        <v>1225.5920000000001</v>
      </c>
      <c r="Q31" s="13">
        <f t="shared" si="2"/>
        <v>1091.0449999999998</v>
      </c>
      <c r="R31" s="13">
        <f t="shared" si="2"/>
        <v>1143.9140000000002</v>
      </c>
      <c r="S31" s="13">
        <f t="shared" si="2"/>
        <v>1194.4110000000001</v>
      </c>
      <c r="T31" s="13">
        <f t="shared" si="2"/>
        <v>1206.2429999999999</v>
      </c>
      <c r="U31" s="13">
        <f t="shared" si="2"/>
        <v>1186.499</v>
      </c>
      <c r="V31" s="13">
        <f t="shared" si="2"/>
        <v>1310.203</v>
      </c>
      <c r="W31" s="13">
        <f t="shared" si="2"/>
        <v>1283.6099999999999</v>
      </c>
      <c r="X31" s="13">
        <f t="shared" si="2"/>
        <v>1304.337</v>
      </c>
      <c r="Y31" s="13">
        <f t="shared" si="2"/>
        <v>1109.579</v>
      </c>
      <c r="Z31" s="13">
        <f t="shared" si="2"/>
        <v>1270.5140000000001</v>
      </c>
      <c r="AA31" s="13">
        <f t="shared" si="2"/>
        <v>1275.704</v>
      </c>
      <c r="AB31" s="13">
        <f t="shared" si="2"/>
        <v>1187.9459999999999</v>
      </c>
      <c r="AC31" s="13">
        <f t="shared" si="2"/>
        <v>1211.1010000000001</v>
      </c>
      <c r="AD31" s="13">
        <f t="shared" si="2"/>
        <v>1232.3789999999999</v>
      </c>
      <c r="AE31" s="13">
        <f t="shared" si="2"/>
        <v>1106.3410000000001</v>
      </c>
      <c r="AF31" s="13">
        <f t="shared" si="2"/>
        <v>1094.761</v>
      </c>
      <c r="AG31" s="13"/>
      <c r="AH31" s="13"/>
    </row>
    <row r="32" spans="1:34" s="8" customFormat="1" x14ac:dyDescent="0.2">
      <c r="B32" s="8" t="str">
        <f>IF(B31=$AH$7,"*"," ")</f>
        <v xml:space="preserve"> </v>
      </c>
      <c r="C32" s="8" t="str">
        <f t="shared" ref="C32:AF32" si="4">IF(C31=$AH$7,"*"," ")</f>
        <v xml:space="preserve"> </v>
      </c>
      <c r="D32" s="8" t="str">
        <f t="shared" si="4"/>
        <v xml:space="preserve"> </v>
      </c>
      <c r="E32" s="8" t="str">
        <f t="shared" si="4"/>
        <v xml:space="preserve"> </v>
      </c>
      <c r="F32" s="8" t="str">
        <f t="shared" si="4"/>
        <v xml:space="preserve"> </v>
      </c>
      <c r="G32" s="8" t="str">
        <f t="shared" si="4"/>
        <v xml:space="preserve"> </v>
      </c>
      <c r="H32" s="8" t="str">
        <f t="shared" si="4"/>
        <v xml:space="preserve"> </v>
      </c>
      <c r="I32" s="8" t="str">
        <f t="shared" si="4"/>
        <v xml:space="preserve"> </v>
      </c>
      <c r="J32" s="8" t="str">
        <f t="shared" si="4"/>
        <v xml:space="preserve"> </v>
      </c>
      <c r="K32" s="8" t="str">
        <f t="shared" si="4"/>
        <v xml:space="preserve"> </v>
      </c>
      <c r="L32" s="8" t="str">
        <f t="shared" si="4"/>
        <v xml:space="preserve"> </v>
      </c>
      <c r="M32" s="8" t="str">
        <f t="shared" si="4"/>
        <v xml:space="preserve"> </v>
      </c>
      <c r="N32" s="8" t="str">
        <f t="shared" si="4"/>
        <v xml:space="preserve"> </v>
      </c>
      <c r="O32" s="8" t="str">
        <f t="shared" si="4"/>
        <v xml:space="preserve"> </v>
      </c>
      <c r="P32" s="8" t="str">
        <f t="shared" si="4"/>
        <v xml:space="preserve"> </v>
      </c>
      <c r="Q32" s="8" t="str">
        <f t="shared" si="4"/>
        <v xml:space="preserve"> </v>
      </c>
      <c r="R32" s="8" t="str">
        <f t="shared" si="4"/>
        <v xml:space="preserve"> </v>
      </c>
      <c r="S32" s="8" t="str">
        <f t="shared" si="4"/>
        <v xml:space="preserve"> </v>
      </c>
      <c r="T32" s="8" t="str">
        <f t="shared" si="4"/>
        <v xml:space="preserve"> </v>
      </c>
      <c r="U32" s="8" t="str">
        <f t="shared" si="4"/>
        <v xml:space="preserve"> </v>
      </c>
      <c r="V32" s="8" t="str">
        <f t="shared" si="4"/>
        <v>*</v>
      </c>
      <c r="W32" s="8" t="str">
        <f t="shared" si="4"/>
        <v xml:space="preserve"> </v>
      </c>
      <c r="X32" s="8" t="str">
        <f t="shared" si="4"/>
        <v xml:space="preserve"> </v>
      </c>
      <c r="Y32" s="8" t="str">
        <f t="shared" si="4"/>
        <v xml:space="preserve"> </v>
      </c>
      <c r="Z32" s="8" t="str">
        <f t="shared" si="4"/>
        <v xml:space="preserve"> </v>
      </c>
      <c r="AA32" s="8" t="str">
        <f t="shared" si="4"/>
        <v xml:space="preserve"> </v>
      </c>
      <c r="AB32" s="8" t="str">
        <f t="shared" si="4"/>
        <v xml:space="preserve"> </v>
      </c>
      <c r="AC32" s="8" t="str">
        <f t="shared" si="4"/>
        <v xml:space="preserve"> </v>
      </c>
      <c r="AD32" s="8" t="str">
        <f t="shared" si="4"/>
        <v xml:space="preserve"> </v>
      </c>
      <c r="AE32" s="8" t="str">
        <f t="shared" si="4"/>
        <v xml:space="preserve"> </v>
      </c>
      <c r="AF32" s="8" t="str">
        <f t="shared" si="4"/>
        <v xml:space="preserve"> 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30"/>
  <sheetViews>
    <sheetView showGridLines="0" tabSelected="1" workbookViewId="0">
      <pane xSplit="1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Q3" sqref="Q3:Q4"/>
    </sheetView>
  </sheetViews>
  <sheetFormatPr defaultRowHeight="12.75" x14ac:dyDescent="0.2"/>
  <cols>
    <col min="1" max="1" width="9" customWidth="1"/>
    <col min="2" max="32" width="11.28515625" customWidth="1"/>
    <col min="33" max="33" width="18.42578125" customWidth="1"/>
    <col min="34" max="34" width="12.7109375" customWidth="1"/>
    <col min="35" max="35" width="11.28515625" customWidth="1"/>
  </cols>
  <sheetData>
    <row r="1" spans="1:38" x14ac:dyDescent="0.2">
      <c r="A1" s="24"/>
      <c r="N1" s="30" t="s">
        <v>4</v>
      </c>
      <c r="P1" s="31">
        <f>$B$5</f>
        <v>45383</v>
      </c>
    </row>
    <row r="2" spans="1:38" x14ac:dyDescent="0.2">
      <c r="A2" s="10"/>
      <c r="N2" s="1"/>
    </row>
    <row r="3" spans="1:38" s="33" customFormat="1" x14ac:dyDescent="0.2">
      <c r="R3" s="33" t="s">
        <v>12</v>
      </c>
    </row>
    <row r="4" spans="1:38" s="33" customFormat="1" x14ac:dyDescent="0.2">
      <c r="R4" s="33" t="s">
        <v>13</v>
      </c>
      <c r="S4" s="34"/>
      <c r="T4" s="34"/>
      <c r="X4" s="34"/>
      <c r="Y4" s="34"/>
      <c r="AD4" s="34"/>
      <c r="AE4" s="34"/>
    </row>
    <row r="5" spans="1:38" x14ac:dyDescent="0.2">
      <c r="A5" s="1" t="s">
        <v>0</v>
      </c>
      <c r="B5" s="6">
        <f>MAR!AF5+1</f>
        <v>45383</v>
      </c>
      <c r="C5" s="6">
        <f>B5+1</f>
        <v>45384</v>
      </c>
      <c r="D5" s="6">
        <f t="shared" ref="D5:X5" si="0">C5+1</f>
        <v>45385</v>
      </c>
      <c r="E5" s="6">
        <f t="shared" si="0"/>
        <v>45386</v>
      </c>
      <c r="F5" s="6">
        <f t="shared" si="0"/>
        <v>45387</v>
      </c>
      <c r="G5" s="6">
        <f t="shared" si="0"/>
        <v>45388</v>
      </c>
      <c r="H5" s="6">
        <f t="shared" si="0"/>
        <v>45389</v>
      </c>
      <c r="I5" s="6">
        <f t="shared" si="0"/>
        <v>45390</v>
      </c>
      <c r="J5" s="6">
        <f t="shared" si="0"/>
        <v>45391</v>
      </c>
      <c r="K5" s="6">
        <f t="shared" si="0"/>
        <v>45392</v>
      </c>
      <c r="L5" s="6">
        <f t="shared" si="0"/>
        <v>45393</v>
      </c>
      <c r="M5" s="6">
        <f t="shared" si="0"/>
        <v>45394</v>
      </c>
      <c r="N5" s="6">
        <f t="shared" si="0"/>
        <v>45395</v>
      </c>
      <c r="O5" s="6">
        <f t="shared" si="0"/>
        <v>45396</v>
      </c>
      <c r="P5" s="6">
        <f t="shared" si="0"/>
        <v>45397</v>
      </c>
      <c r="Q5" s="6">
        <f t="shared" si="0"/>
        <v>45398</v>
      </c>
      <c r="R5" s="6">
        <f t="shared" si="0"/>
        <v>45399</v>
      </c>
      <c r="S5" s="6">
        <f t="shared" si="0"/>
        <v>45400</v>
      </c>
      <c r="T5" s="6">
        <f t="shared" si="0"/>
        <v>45401</v>
      </c>
      <c r="U5" s="6">
        <f t="shared" si="0"/>
        <v>45402</v>
      </c>
      <c r="V5" s="6">
        <f t="shared" si="0"/>
        <v>45403</v>
      </c>
      <c r="W5" s="6">
        <f t="shared" si="0"/>
        <v>45404</v>
      </c>
      <c r="X5" s="6">
        <f t="shared" si="0"/>
        <v>45405</v>
      </c>
      <c r="Y5" s="6">
        <f>X5+1</f>
        <v>45406</v>
      </c>
      <c r="Z5" s="6">
        <f t="shared" ref="Z5:AE5" si="1">Y5+1</f>
        <v>45407</v>
      </c>
      <c r="AA5" s="6">
        <f t="shared" si="1"/>
        <v>45408</v>
      </c>
      <c r="AB5" s="6">
        <f t="shared" si="1"/>
        <v>45409</v>
      </c>
      <c r="AC5" s="6">
        <f t="shared" si="1"/>
        <v>45410</v>
      </c>
      <c r="AD5" s="6">
        <f t="shared" si="1"/>
        <v>45411</v>
      </c>
      <c r="AE5" s="6">
        <f t="shared" si="1"/>
        <v>45412</v>
      </c>
      <c r="AF5" s="6"/>
      <c r="AG5" s="17" t="s">
        <v>2</v>
      </c>
      <c r="AH5" s="18"/>
    </row>
    <row r="6" spans="1:38" x14ac:dyDescent="0.2">
      <c r="A6" s="4">
        <v>1</v>
      </c>
      <c r="B6" s="29">
        <v>871.50800000000004</v>
      </c>
      <c r="C6" s="29">
        <v>870.476</v>
      </c>
      <c r="D6" s="29">
        <v>871.89800000000002</v>
      </c>
      <c r="E6" s="29">
        <v>941.62900000000002</v>
      </c>
      <c r="F6" s="28">
        <v>702.06399999999996</v>
      </c>
      <c r="G6" s="28">
        <v>837.18799999999999</v>
      </c>
      <c r="H6" s="28">
        <v>885.44400000000007</v>
      </c>
      <c r="I6" s="28">
        <v>879.80400000000009</v>
      </c>
      <c r="J6" s="28">
        <v>827.61099999999999</v>
      </c>
      <c r="K6" s="28">
        <v>848.08799999999997</v>
      </c>
      <c r="L6" s="28">
        <v>864.21100000000001</v>
      </c>
      <c r="M6" s="28">
        <v>857.73400000000004</v>
      </c>
      <c r="N6" s="28">
        <v>829.30200000000002</v>
      </c>
      <c r="O6" s="28">
        <v>848.47199999999998</v>
      </c>
      <c r="P6" s="28">
        <v>787.83800000000008</v>
      </c>
      <c r="Q6" s="28">
        <v>805.31000000000006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3"/>
      <c r="AG6" s="16"/>
      <c r="AH6" s="19"/>
    </row>
    <row r="7" spans="1:38" x14ac:dyDescent="0.2">
      <c r="A7" s="4">
        <f t="shared" ref="A7:A29" si="2">A6+1</f>
        <v>2</v>
      </c>
      <c r="B7" s="29">
        <v>857.02099999999996</v>
      </c>
      <c r="C7" s="29">
        <v>863.0379999999999</v>
      </c>
      <c r="D7" s="29">
        <v>839.952</v>
      </c>
      <c r="E7" s="29">
        <v>907.8839999999999</v>
      </c>
      <c r="F7" s="28">
        <v>682.86200000000008</v>
      </c>
      <c r="G7" s="28">
        <v>808.69799999999998</v>
      </c>
      <c r="H7" s="28">
        <v>861.95399999999995</v>
      </c>
      <c r="I7" s="28">
        <v>860.81600000000003</v>
      </c>
      <c r="J7" s="28">
        <v>809.63599999999997</v>
      </c>
      <c r="K7" s="28">
        <v>835.98799999999994</v>
      </c>
      <c r="L7" s="28">
        <v>833.77800000000002</v>
      </c>
      <c r="M7" s="28">
        <v>828.71399999999994</v>
      </c>
      <c r="N7" s="28">
        <v>804.88699999999994</v>
      </c>
      <c r="O7" s="28">
        <v>815.43200000000002</v>
      </c>
      <c r="P7" s="28">
        <v>776.70200000000011</v>
      </c>
      <c r="Q7" s="28">
        <v>781.303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3"/>
      <c r="AG7" s="16">
        <f>MAX($B$6:$AE$29)</f>
        <v>1242.9630000000002</v>
      </c>
      <c r="AH7" s="26">
        <f>MATCH($AG$7,$B$31:$AE$31,0)</f>
        <v>3</v>
      </c>
      <c r="AI7" s="24">
        <f>INDEX($B$5:$AE$5,$AH$7)</f>
        <v>45385</v>
      </c>
      <c r="AJ7" s="27">
        <f>INDEX($A$6:$A$29,MATCH($AG$7,INDEX($B$6:$AE$29,0,$AH$7),0))</f>
        <v>19</v>
      </c>
      <c r="AK7" s="18"/>
      <c r="AL7" s="18"/>
    </row>
    <row r="8" spans="1:38" x14ac:dyDescent="0.2">
      <c r="A8" s="4">
        <f t="shared" si="2"/>
        <v>3</v>
      </c>
      <c r="B8" s="29">
        <v>856.19099999999992</v>
      </c>
      <c r="C8" s="29">
        <v>855.29300000000001</v>
      </c>
      <c r="D8" s="29">
        <v>837.7109999999999</v>
      </c>
      <c r="E8" s="29">
        <v>887.94100000000003</v>
      </c>
      <c r="F8" s="28">
        <v>677.17100000000005</v>
      </c>
      <c r="G8" s="28">
        <v>799.65499999999997</v>
      </c>
      <c r="H8" s="28">
        <v>844.33</v>
      </c>
      <c r="I8" s="28">
        <v>863.54399999999998</v>
      </c>
      <c r="J8" s="28">
        <v>812.70899999999995</v>
      </c>
      <c r="K8" s="28">
        <v>830.8610000000001</v>
      </c>
      <c r="L8" s="28">
        <v>828.77799999999991</v>
      </c>
      <c r="M8" s="28">
        <v>819.85599999999999</v>
      </c>
      <c r="N8" s="28">
        <v>784.83699999999999</v>
      </c>
      <c r="O8" s="28">
        <v>810.09400000000005</v>
      </c>
      <c r="P8" s="28">
        <v>777.76100000000008</v>
      </c>
      <c r="Q8" s="28">
        <v>774.13400000000001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3"/>
      <c r="AG8" s="22" t="str">
        <f>CONCATENATE(TEXT($AI$7,"mm/dd/yyyy")," @ ",$AJ$7,)&amp;"00"</f>
        <v>04/03/2024 @ 1900</v>
      </c>
      <c r="AH8" s="18"/>
      <c r="AI8" s="18"/>
      <c r="AJ8" s="18"/>
      <c r="AK8" s="18"/>
      <c r="AL8" s="18"/>
    </row>
    <row r="9" spans="1:38" x14ac:dyDescent="0.2">
      <c r="A9" s="4">
        <f t="shared" si="2"/>
        <v>4</v>
      </c>
      <c r="B9" s="29">
        <v>869.17700000000002</v>
      </c>
      <c r="C9" s="29">
        <v>852.11699999999996</v>
      </c>
      <c r="D9" s="29">
        <v>844.29499999999996</v>
      </c>
      <c r="E9" s="29">
        <v>884.85599999999999</v>
      </c>
      <c r="F9" s="28">
        <v>670.54</v>
      </c>
      <c r="G9" s="28">
        <v>800.11500000000001</v>
      </c>
      <c r="H9" s="28">
        <v>846.86300000000006</v>
      </c>
      <c r="I9" s="28">
        <v>867.221</v>
      </c>
      <c r="J9" s="28">
        <v>818.17399999999998</v>
      </c>
      <c r="K9" s="28">
        <v>835.19899999999996</v>
      </c>
      <c r="L9" s="28">
        <v>834.05600000000004</v>
      </c>
      <c r="M9" s="28">
        <v>820.82299999999998</v>
      </c>
      <c r="N9" s="28">
        <v>790.67700000000002</v>
      </c>
      <c r="O9" s="28">
        <v>802.73799999999994</v>
      </c>
      <c r="P9" s="28">
        <v>783.45399999999995</v>
      </c>
      <c r="Q9" s="28">
        <v>780.47299999999996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  <c r="AG9" s="25"/>
      <c r="AH9" s="18"/>
      <c r="AI9" s="18"/>
      <c r="AJ9" s="18"/>
      <c r="AK9" s="18"/>
      <c r="AL9" s="18"/>
    </row>
    <row r="10" spans="1:38" x14ac:dyDescent="0.2">
      <c r="A10" s="4">
        <f t="shared" si="2"/>
        <v>5</v>
      </c>
      <c r="B10" s="29">
        <v>909.68799999999999</v>
      </c>
      <c r="C10" s="29">
        <v>886.48</v>
      </c>
      <c r="D10" s="29">
        <v>881.15</v>
      </c>
      <c r="E10" s="29">
        <v>859.40200000000004</v>
      </c>
      <c r="F10" s="28">
        <v>694.41</v>
      </c>
      <c r="G10" s="28">
        <v>811.928</v>
      </c>
      <c r="H10" s="28">
        <v>863.01900000000001</v>
      </c>
      <c r="I10" s="28">
        <v>910.91</v>
      </c>
      <c r="J10" s="28">
        <v>843.55499999999995</v>
      </c>
      <c r="K10" s="28">
        <v>869.53200000000004</v>
      </c>
      <c r="L10" s="28">
        <v>862.35400000000004</v>
      </c>
      <c r="M10" s="28">
        <v>843.52299999999991</v>
      </c>
      <c r="N10" s="28">
        <v>793.67600000000004</v>
      </c>
      <c r="O10" s="28">
        <v>817.31700000000001</v>
      </c>
      <c r="P10" s="28">
        <v>807.23400000000004</v>
      </c>
      <c r="Q10" s="28">
        <v>822.42600000000004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  <c r="AG10" s="20"/>
    </row>
    <row r="11" spans="1:38" x14ac:dyDescent="0.2">
      <c r="A11" s="4">
        <f t="shared" si="2"/>
        <v>6</v>
      </c>
      <c r="B11" s="29">
        <v>996.05</v>
      </c>
      <c r="C11" s="29">
        <v>966.57499999999993</v>
      </c>
      <c r="D11" s="29">
        <v>967.69299999999998</v>
      </c>
      <c r="E11" s="29">
        <v>843.0870000000001</v>
      </c>
      <c r="F11" s="28">
        <v>735.92100000000005</v>
      </c>
      <c r="G11" s="28">
        <v>837.76499999999999</v>
      </c>
      <c r="H11" s="28">
        <v>870.82399999999996</v>
      </c>
      <c r="I11" s="28">
        <v>997.41700000000003</v>
      </c>
      <c r="J11" s="28">
        <v>934.19299999999998</v>
      </c>
      <c r="K11" s="28">
        <v>967.13499999999999</v>
      </c>
      <c r="L11" s="28">
        <v>930.31299999999999</v>
      </c>
      <c r="M11" s="28">
        <v>916.55500000000006</v>
      </c>
      <c r="N11" s="28">
        <v>833.38199999999995</v>
      </c>
      <c r="O11" s="28">
        <v>846.95299999999997</v>
      </c>
      <c r="P11" s="28">
        <v>873.89100000000008</v>
      </c>
      <c r="Q11" s="28">
        <v>899.69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3"/>
      <c r="AG11" s="14"/>
    </row>
    <row r="12" spans="1:38" x14ac:dyDescent="0.2">
      <c r="A12" s="4">
        <f t="shared" si="2"/>
        <v>7</v>
      </c>
      <c r="B12" s="29">
        <v>1119.354</v>
      </c>
      <c r="C12" s="29">
        <v>1087.5420000000001</v>
      </c>
      <c r="D12" s="29">
        <v>1068.729</v>
      </c>
      <c r="E12" s="29">
        <v>843.37300000000005</v>
      </c>
      <c r="F12" s="28">
        <v>813.21199999999999</v>
      </c>
      <c r="G12" s="28">
        <v>888.99800000000005</v>
      </c>
      <c r="H12" s="28">
        <v>917.13</v>
      </c>
      <c r="I12" s="28">
        <v>1107.92</v>
      </c>
      <c r="J12" s="28">
        <v>1047.2559999999999</v>
      </c>
      <c r="K12" s="28">
        <v>1070.6009999999999</v>
      </c>
      <c r="L12" s="28">
        <v>1052.1469999999999</v>
      </c>
      <c r="M12" s="28">
        <v>1007.3090000000001</v>
      </c>
      <c r="N12" s="28">
        <v>889.43299999999999</v>
      </c>
      <c r="O12" s="28">
        <v>879.24699999999996</v>
      </c>
      <c r="P12" s="28">
        <v>957.41600000000005</v>
      </c>
      <c r="Q12" s="28">
        <v>974.125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3"/>
      <c r="AG12" s="14"/>
    </row>
    <row r="13" spans="1:38" x14ac:dyDescent="0.2">
      <c r="A13" s="4">
        <f t="shared" si="2"/>
        <v>8</v>
      </c>
      <c r="B13" s="29">
        <v>1138.8520000000001</v>
      </c>
      <c r="C13" s="29">
        <v>1100.2570000000001</v>
      </c>
      <c r="D13" s="29">
        <v>1115.9879999999998</v>
      </c>
      <c r="E13" s="29">
        <v>869.52</v>
      </c>
      <c r="F13" s="28">
        <v>880.65</v>
      </c>
      <c r="G13" s="28">
        <v>942.81999999999994</v>
      </c>
      <c r="H13" s="28">
        <v>964.92</v>
      </c>
      <c r="I13" s="28">
        <v>1116.9760000000001</v>
      </c>
      <c r="J13" s="28">
        <v>1047.7380000000001</v>
      </c>
      <c r="K13" s="28">
        <v>1120.9019999999998</v>
      </c>
      <c r="L13" s="28">
        <v>1108.654</v>
      </c>
      <c r="M13" s="28">
        <v>1082.1000000000001</v>
      </c>
      <c r="N13" s="28">
        <v>939.923</v>
      </c>
      <c r="O13" s="28">
        <v>881.11699999999996</v>
      </c>
      <c r="P13" s="28">
        <v>989.601</v>
      </c>
      <c r="Q13" s="28">
        <v>973.03199999999993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3"/>
      <c r="AG13" s="13"/>
    </row>
    <row r="14" spans="1:38" x14ac:dyDescent="0.2">
      <c r="A14" s="4">
        <f t="shared" si="2"/>
        <v>9</v>
      </c>
      <c r="B14" s="29">
        <v>1098.405</v>
      </c>
      <c r="C14" s="29">
        <v>1021.7160000000001</v>
      </c>
      <c r="D14" s="29">
        <v>1128.952</v>
      </c>
      <c r="E14" s="29">
        <v>886.16499999999996</v>
      </c>
      <c r="F14" s="28">
        <v>935.03100000000006</v>
      </c>
      <c r="G14" s="28">
        <v>979.36</v>
      </c>
      <c r="H14" s="28">
        <v>1009.163</v>
      </c>
      <c r="I14" s="28">
        <v>1033.749</v>
      </c>
      <c r="J14" s="28">
        <v>981.16499999999996</v>
      </c>
      <c r="K14" s="28">
        <v>1122.1109999999999</v>
      </c>
      <c r="L14" s="28">
        <v>1135.5999999999999</v>
      </c>
      <c r="M14" s="28">
        <v>1129.163</v>
      </c>
      <c r="N14" s="28">
        <v>946.90700000000004</v>
      </c>
      <c r="O14" s="28">
        <v>855.35799999999995</v>
      </c>
      <c r="P14" s="28">
        <v>992.57399999999996</v>
      </c>
      <c r="Q14" s="28">
        <v>919.72500000000002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3"/>
      <c r="AG14" s="13"/>
    </row>
    <row r="15" spans="1:38" x14ac:dyDescent="0.2">
      <c r="A15" s="4">
        <f t="shared" si="2"/>
        <v>10</v>
      </c>
      <c r="B15" s="29">
        <v>1022.073</v>
      </c>
      <c r="C15" s="29">
        <v>939.63</v>
      </c>
      <c r="D15" s="29">
        <v>1120.684</v>
      </c>
      <c r="E15" s="29">
        <v>851.35300000000007</v>
      </c>
      <c r="F15" s="28">
        <v>944.50199999999995</v>
      </c>
      <c r="G15" s="28">
        <v>993.46400000000006</v>
      </c>
      <c r="H15" s="28">
        <v>1014.6120000000001</v>
      </c>
      <c r="I15" s="28">
        <v>958.62099999999998</v>
      </c>
      <c r="J15" s="28">
        <v>909.73599999999999</v>
      </c>
      <c r="K15" s="28">
        <v>1100.9449999999999</v>
      </c>
      <c r="L15" s="28">
        <v>1151.5200000000002</v>
      </c>
      <c r="M15" s="28">
        <v>1154.8310000000001</v>
      </c>
      <c r="N15" s="28">
        <v>927.45500000000004</v>
      </c>
      <c r="O15" s="28">
        <v>824.35800000000006</v>
      </c>
      <c r="P15" s="28">
        <v>911.35500000000002</v>
      </c>
      <c r="Q15" s="28">
        <v>864.83199999999999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3"/>
      <c r="AG15" s="13"/>
    </row>
    <row r="16" spans="1:38" x14ac:dyDescent="0.2">
      <c r="A16" s="4">
        <f t="shared" si="2"/>
        <v>11</v>
      </c>
      <c r="B16" s="29">
        <v>930.58299999999997</v>
      </c>
      <c r="C16" s="29">
        <v>895.33199999999999</v>
      </c>
      <c r="D16" s="29">
        <v>1110.866</v>
      </c>
      <c r="E16" s="29">
        <v>840.6</v>
      </c>
      <c r="F16" s="28">
        <v>959.48400000000004</v>
      </c>
      <c r="G16" s="28">
        <v>996.41399999999999</v>
      </c>
      <c r="H16" s="28">
        <v>993.37599999999998</v>
      </c>
      <c r="I16" s="28">
        <v>901.83699999999999</v>
      </c>
      <c r="J16" s="28">
        <v>871.298</v>
      </c>
      <c r="K16" s="28">
        <v>1097.4579999999999</v>
      </c>
      <c r="L16" s="28">
        <v>1156.192</v>
      </c>
      <c r="M16" s="28">
        <v>1167.011</v>
      </c>
      <c r="N16" s="28">
        <v>885.14099999999996</v>
      </c>
      <c r="O16" s="28">
        <v>782.59</v>
      </c>
      <c r="P16" s="28">
        <v>861.55200000000002</v>
      </c>
      <c r="Q16" s="28">
        <v>870.90300000000002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3"/>
      <c r="AG16" s="13"/>
    </row>
    <row r="17" spans="1:33" x14ac:dyDescent="0.2">
      <c r="A17" s="4">
        <f t="shared" si="2"/>
        <v>12</v>
      </c>
      <c r="B17" s="29">
        <v>904.47699999999998</v>
      </c>
      <c r="C17" s="29">
        <v>869.976</v>
      </c>
      <c r="D17" s="29">
        <v>1089.5889999999999</v>
      </c>
      <c r="E17" s="29">
        <v>817.83800000000008</v>
      </c>
      <c r="F17" s="28">
        <v>957.24799999999993</v>
      </c>
      <c r="G17" s="28">
        <v>974.25900000000001</v>
      </c>
      <c r="H17" s="28">
        <v>976.16599999999994</v>
      </c>
      <c r="I17" s="28">
        <v>865.61400000000003</v>
      </c>
      <c r="J17" s="28">
        <v>846.69900000000007</v>
      </c>
      <c r="K17" s="28">
        <v>1079.249</v>
      </c>
      <c r="L17" s="28">
        <v>1148.758</v>
      </c>
      <c r="M17" s="28">
        <v>1163.319</v>
      </c>
      <c r="N17" s="28">
        <v>862.01599999999996</v>
      </c>
      <c r="O17" s="28">
        <v>750.97399999999993</v>
      </c>
      <c r="P17" s="28">
        <v>878.59100000000001</v>
      </c>
      <c r="Q17" s="28">
        <v>825.60800000000006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3"/>
      <c r="AG17" s="13"/>
    </row>
    <row r="18" spans="1:33" x14ac:dyDescent="0.2">
      <c r="A18" s="4">
        <f t="shared" si="2"/>
        <v>13</v>
      </c>
      <c r="B18" s="29">
        <v>900.072</v>
      </c>
      <c r="C18" s="29">
        <v>857.721</v>
      </c>
      <c r="D18" s="29">
        <v>1086.5359999999998</v>
      </c>
      <c r="E18" s="29">
        <v>811.28899999999999</v>
      </c>
      <c r="F18" s="28">
        <v>948.63600000000008</v>
      </c>
      <c r="G18" s="28">
        <v>955.2</v>
      </c>
      <c r="H18" s="28">
        <v>967.46299999999997</v>
      </c>
      <c r="I18" s="28">
        <v>840.61900000000003</v>
      </c>
      <c r="J18" s="28">
        <v>816.86599999999999</v>
      </c>
      <c r="K18" s="28">
        <v>1091.075</v>
      </c>
      <c r="L18" s="28">
        <v>1142.384</v>
      </c>
      <c r="M18" s="28">
        <v>1151.53</v>
      </c>
      <c r="N18" s="28">
        <v>852.21500000000003</v>
      </c>
      <c r="O18" s="28">
        <v>737.70500000000004</v>
      </c>
      <c r="P18" s="28">
        <v>882.851</v>
      </c>
      <c r="Q18" s="28">
        <v>821.51400000000001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3"/>
      <c r="AG18" s="13"/>
    </row>
    <row r="19" spans="1:33" x14ac:dyDescent="0.2">
      <c r="A19" s="4">
        <f t="shared" si="2"/>
        <v>14</v>
      </c>
      <c r="B19" s="29">
        <v>884.15700000000004</v>
      </c>
      <c r="C19" s="29">
        <v>850.86599999999999</v>
      </c>
      <c r="D19" s="29">
        <v>1098.0319999999999</v>
      </c>
      <c r="E19" s="29">
        <v>818.3</v>
      </c>
      <c r="F19" s="28">
        <v>927.10400000000004</v>
      </c>
      <c r="G19" s="28">
        <v>948.43900000000008</v>
      </c>
      <c r="H19" s="28">
        <v>925.02499999999998</v>
      </c>
      <c r="I19" s="28">
        <v>822.43499999999995</v>
      </c>
      <c r="J19" s="28">
        <v>807.13700000000006</v>
      </c>
      <c r="K19" s="28">
        <v>1123.3300000000002</v>
      </c>
      <c r="L19" s="28">
        <v>1148.7560000000001</v>
      </c>
      <c r="M19" s="28">
        <v>1149.1790000000001</v>
      </c>
      <c r="N19" s="28">
        <v>856.95900000000006</v>
      </c>
      <c r="O19" s="28">
        <v>717.49</v>
      </c>
      <c r="P19" s="28">
        <v>901.19399999999996</v>
      </c>
      <c r="Q19" s="28">
        <v>846.28499999999997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13"/>
      <c r="AG19" s="13"/>
    </row>
    <row r="20" spans="1:33" x14ac:dyDescent="0.2">
      <c r="A20" s="4">
        <f t="shared" si="2"/>
        <v>15</v>
      </c>
      <c r="B20" s="29">
        <v>878.60199999999998</v>
      </c>
      <c r="C20" s="29">
        <v>826.13400000000001</v>
      </c>
      <c r="D20" s="29">
        <v>1109.7190000000001</v>
      </c>
      <c r="E20" s="29">
        <v>813.90300000000002</v>
      </c>
      <c r="F20" s="28">
        <v>931.37800000000004</v>
      </c>
      <c r="G20" s="28">
        <v>956.31399999999996</v>
      </c>
      <c r="H20" s="28">
        <v>915.40099999999995</v>
      </c>
      <c r="I20" s="28">
        <v>835.47200000000009</v>
      </c>
      <c r="J20" s="28">
        <v>805.45</v>
      </c>
      <c r="K20" s="28">
        <v>1134.7139999999999</v>
      </c>
      <c r="L20" s="28">
        <v>1141.7150000000001</v>
      </c>
      <c r="M20" s="28">
        <v>1133.1390000000001</v>
      </c>
      <c r="N20" s="28">
        <v>864.83500000000004</v>
      </c>
      <c r="O20" s="28">
        <v>749.55099999999993</v>
      </c>
      <c r="P20" s="28">
        <v>910.37900000000002</v>
      </c>
      <c r="Q20" s="28">
        <v>862.40599999999995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3"/>
      <c r="AG20" s="13"/>
    </row>
    <row r="21" spans="1:33" x14ac:dyDescent="0.2">
      <c r="A21" s="4">
        <f t="shared" si="2"/>
        <v>16</v>
      </c>
      <c r="B21" s="29">
        <v>872.32</v>
      </c>
      <c r="C21" s="29">
        <v>850.34</v>
      </c>
      <c r="D21" s="29">
        <v>1132.7719999999999</v>
      </c>
      <c r="E21" s="29">
        <v>802.80199999999991</v>
      </c>
      <c r="F21" s="28">
        <v>949.98399999999992</v>
      </c>
      <c r="G21" s="28">
        <v>989.01200000000006</v>
      </c>
      <c r="H21" s="28">
        <v>917.06099999999992</v>
      </c>
      <c r="I21" s="28">
        <v>946.79899999999998</v>
      </c>
      <c r="J21" s="28">
        <v>817.22199999999998</v>
      </c>
      <c r="K21" s="28">
        <v>1140.6420000000001</v>
      </c>
      <c r="L21" s="28">
        <v>1138.7739999999999</v>
      </c>
      <c r="M21" s="28">
        <v>1121.8030000000001</v>
      </c>
      <c r="N21" s="28">
        <v>904.00800000000004</v>
      </c>
      <c r="O21" s="28">
        <v>837.24800000000005</v>
      </c>
      <c r="P21" s="28">
        <v>932.524</v>
      </c>
      <c r="Q21" s="28">
        <v>871.74900000000002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3"/>
      <c r="AG21" s="13"/>
    </row>
    <row r="22" spans="1:33" x14ac:dyDescent="0.2">
      <c r="A22" s="4">
        <f t="shared" si="2"/>
        <v>17</v>
      </c>
      <c r="B22" s="29">
        <v>924.327</v>
      </c>
      <c r="C22" s="29">
        <v>914.83900000000006</v>
      </c>
      <c r="D22" s="29">
        <v>1177.0340000000001</v>
      </c>
      <c r="E22" s="29">
        <v>841.00099999999998</v>
      </c>
      <c r="F22" s="28">
        <v>973.74699999999996</v>
      </c>
      <c r="G22" s="28">
        <v>1035.8910000000001</v>
      </c>
      <c r="H22" s="28">
        <v>940.55799999999999</v>
      </c>
      <c r="I22" s="28">
        <v>906.27800000000002</v>
      </c>
      <c r="J22" s="28">
        <v>874.98200000000008</v>
      </c>
      <c r="K22" s="28">
        <v>1171.009</v>
      </c>
      <c r="L22" s="28">
        <v>1160.03</v>
      </c>
      <c r="M22" s="28">
        <v>1140.096</v>
      </c>
      <c r="N22" s="28">
        <v>950.09400000000005</v>
      </c>
      <c r="O22" s="28">
        <v>933.18600000000004</v>
      </c>
      <c r="P22" s="28">
        <v>976.63700000000006</v>
      </c>
      <c r="Q22" s="28">
        <v>896.86099999999999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3"/>
      <c r="AG22" s="13"/>
    </row>
    <row r="23" spans="1:33" x14ac:dyDescent="0.2">
      <c r="A23" s="4">
        <f t="shared" si="2"/>
        <v>18</v>
      </c>
      <c r="B23" s="29">
        <v>1029.549</v>
      </c>
      <c r="C23" s="29">
        <v>1040.749</v>
      </c>
      <c r="D23" s="29">
        <v>1222.596</v>
      </c>
      <c r="E23" s="29">
        <v>860.37700000000007</v>
      </c>
      <c r="F23" s="28">
        <v>1009.546</v>
      </c>
      <c r="G23" s="28">
        <v>1093.4059999999999</v>
      </c>
      <c r="H23" s="28">
        <v>1037.7619999999999</v>
      </c>
      <c r="I23" s="28">
        <v>986.47200000000009</v>
      </c>
      <c r="J23" s="28">
        <v>986.72199999999998</v>
      </c>
      <c r="K23" s="28">
        <v>1207.2060000000001</v>
      </c>
      <c r="L23" s="28">
        <v>1194.2089999999998</v>
      </c>
      <c r="M23" s="28">
        <v>1145.422</v>
      </c>
      <c r="N23" s="28">
        <v>997.44099999999992</v>
      </c>
      <c r="O23" s="28">
        <v>1018.457</v>
      </c>
      <c r="P23" s="28">
        <v>1033.8579999999999</v>
      </c>
      <c r="Q23" s="28">
        <v>974.33399999999995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3"/>
      <c r="AG23" s="13"/>
    </row>
    <row r="24" spans="1:33" x14ac:dyDescent="0.2">
      <c r="A24" s="4">
        <f t="shared" si="2"/>
        <v>19</v>
      </c>
      <c r="B24" s="29">
        <v>1106.0710000000001</v>
      </c>
      <c r="C24" s="29">
        <v>1113.1080000000002</v>
      </c>
      <c r="D24" s="29">
        <v>1242.9630000000002</v>
      </c>
      <c r="E24" s="29">
        <v>881.93000000000006</v>
      </c>
      <c r="F24" s="28">
        <v>1033.155</v>
      </c>
      <c r="G24" s="28">
        <v>1116.8330000000001</v>
      </c>
      <c r="H24" s="28">
        <v>1104.6750000000002</v>
      </c>
      <c r="I24" s="28">
        <v>1064.4280000000001</v>
      </c>
      <c r="J24" s="28">
        <v>1067.8869999999999</v>
      </c>
      <c r="K24" s="28">
        <v>1199.171</v>
      </c>
      <c r="L24" s="28">
        <v>1186.779</v>
      </c>
      <c r="M24" s="28">
        <v>1143.261</v>
      </c>
      <c r="N24" s="28">
        <v>1030.7180000000001</v>
      </c>
      <c r="O24" s="28">
        <v>1045.8309999999999</v>
      </c>
      <c r="P24" s="28">
        <v>1056.4279999999999</v>
      </c>
      <c r="Q24" s="28">
        <v>1014.4470000000001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3"/>
      <c r="AG24" s="13"/>
    </row>
    <row r="25" spans="1:33" x14ac:dyDescent="0.2">
      <c r="A25" s="4">
        <f t="shared" si="2"/>
        <v>20</v>
      </c>
      <c r="B25" s="29">
        <v>1155.7860000000001</v>
      </c>
      <c r="C25" s="29">
        <v>1144.547</v>
      </c>
      <c r="D25" s="29">
        <v>1240.087</v>
      </c>
      <c r="E25" s="29">
        <v>888.91399999999999</v>
      </c>
      <c r="F25" s="28">
        <v>1057.1479999999999</v>
      </c>
      <c r="G25" s="28">
        <v>1131.5220000000002</v>
      </c>
      <c r="H25" s="28">
        <v>1132.9390000000001</v>
      </c>
      <c r="I25" s="28">
        <v>1101.7639999999999</v>
      </c>
      <c r="J25" s="28">
        <v>1095.4279999999999</v>
      </c>
      <c r="K25" s="28">
        <v>1169.5650000000001</v>
      </c>
      <c r="L25" s="28">
        <v>1162.1679999999999</v>
      </c>
      <c r="M25" s="28">
        <v>1113.681</v>
      </c>
      <c r="N25" s="28">
        <v>1045.549</v>
      </c>
      <c r="O25" s="28">
        <v>1042.0420000000001</v>
      </c>
      <c r="P25" s="28">
        <v>1064.0999999999999</v>
      </c>
      <c r="Q25" s="28">
        <v>1035.1570000000002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3"/>
      <c r="AG25" s="13"/>
    </row>
    <row r="26" spans="1:33" x14ac:dyDescent="0.2">
      <c r="A26" s="4">
        <f t="shared" si="2"/>
        <v>21</v>
      </c>
      <c r="B26" s="29">
        <v>1115.2450000000001</v>
      </c>
      <c r="C26" s="29">
        <v>1120.8899999999999</v>
      </c>
      <c r="D26" s="29">
        <v>1189.961</v>
      </c>
      <c r="E26" s="29">
        <v>864.28300000000002</v>
      </c>
      <c r="F26" s="28">
        <v>1038.807</v>
      </c>
      <c r="G26" s="28">
        <v>1097.8139999999999</v>
      </c>
      <c r="H26" s="28">
        <v>1105.7819999999999</v>
      </c>
      <c r="I26" s="28">
        <v>1077.299</v>
      </c>
      <c r="J26" s="28">
        <v>1072.155</v>
      </c>
      <c r="K26" s="28">
        <v>1119.318</v>
      </c>
      <c r="L26" s="28">
        <v>1116.6109999999999</v>
      </c>
      <c r="M26" s="28">
        <v>1063.316</v>
      </c>
      <c r="N26" s="28">
        <v>1027.1880000000001</v>
      </c>
      <c r="O26" s="28">
        <v>1009.192</v>
      </c>
      <c r="P26" s="28">
        <v>1038.424</v>
      </c>
      <c r="Q26" s="28">
        <v>1015.056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3"/>
      <c r="AG26" s="13"/>
    </row>
    <row r="27" spans="1:33" x14ac:dyDescent="0.2">
      <c r="A27" s="4">
        <f t="shared" si="2"/>
        <v>22</v>
      </c>
      <c r="B27" s="29">
        <v>1044.164</v>
      </c>
      <c r="C27" s="29">
        <v>1043.9589999999998</v>
      </c>
      <c r="D27" s="29">
        <v>1123.9859999999999</v>
      </c>
      <c r="E27" s="29">
        <v>825.68600000000004</v>
      </c>
      <c r="F27" s="28">
        <v>979.51400000000001</v>
      </c>
      <c r="G27" s="28">
        <v>1053.7250000000001</v>
      </c>
      <c r="H27" s="28">
        <v>1044.768</v>
      </c>
      <c r="I27" s="28">
        <v>1012.797</v>
      </c>
      <c r="J27" s="28">
        <v>1007.7459999999999</v>
      </c>
      <c r="K27" s="28">
        <v>1045.7559999999999</v>
      </c>
      <c r="L27" s="28">
        <v>1040.8130000000001</v>
      </c>
      <c r="M27" s="28">
        <v>1015.4209999999999</v>
      </c>
      <c r="N27" s="28">
        <v>977.125</v>
      </c>
      <c r="O27" s="28">
        <v>939.43599999999992</v>
      </c>
      <c r="P27" s="28">
        <v>961.66700000000003</v>
      </c>
      <c r="Q27" s="28">
        <v>945.13699999999994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3"/>
      <c r="AG27" s="13"/>
    </row>
    <row r="28" spans="1:33" x14ac:dyDescent="0.2">
      <c r="A28" s="4">
        <f t="shared" si="2"/>
        <v>23</v>
      </c>
      <c r="B28" s="29">
        <v>973.27499999999998</v>
      </c>
      <c r="C28" s="29">
        <v>948.26499999999999</v>
      </c>
      <c r="D28" s="9">
        <v>1043.3</v>
      </c>
      <c r="E28" s="29">
        <v>771.69</v>
      </c>
      <c r="F28" s="28">
        <v>926.92900000000009</v>
      </c>
      <c r="G28" s="28">
        <v>992.81399999999996</v>
      </c>
      <c r="H28" s="28">
        <v>967.66</v>
      </c>
      <c r="I28" s="28">
        <v>934.42599999999993</v>
      </c>
      <c r="J28" s="28">
        <v>941.27499999999998</v>
      </c>
      <c r="K28" s="28">
        <v>963.31600000000003</v>
      </c>
      <c r="L28" s="28">
        <v>963.87699999999995</v>
      </c>
      <c r="M28" s="28">
        <v>934.45100000000002</v>
      </c>
      <c r="N28" s="28">
        <v>926.31500000000005</v>
      </c>
      <c r="O28" s="28">
        <v>869.16800000000001</v>
      </c>
      <c r="P28" s="28">
        <v>887.82100000000003</v>
      </c>
      <c r="Q28" s="28">
        <v>877.66099999999994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3"/>
      <c r="AG28" s="13"/>
    </row>
    <row r="29" spans="1:33" x14ac:dyDescent="0.2">
      <c r="A29" s="4">
        <f t="shared" si="2"/>
        <v>24</v>
      </c>
      <c r="B29" s="29">
        <v>925.98900000000003</v>
      </c>
      <c r="C29" s="29">
        <v>888.08500000000004</v>
      </c>
      <c r="D29" s="13">
        <v>985.79600000000005</v>
      </c>
      <c r="E29" s="29">
        <v>725.03800000000001</v>
      </c>
      <c r="F29" s="28">
        <v>870.01400000000001</v>
      </c>
      <c r="G29" s="28">
        <v>924.1690000000001</v>
      </c>
      <c r="H29" s="28">
        <v>910.88900000000001</v>
      </c>
      <c r="I29" s="28">
        <v>862.01199999999994</v>
      </c>
      <c r="J29" s="28">
        <v>880.25699999999995</v>
      </c>
      <c r="K29" s="28">
        <v>896.06700000000001</v>
      </c>
      <c r="L29" s="28">
        <v>889.06099999999992</v>
      </c>
      <c r="M29" s="28">
        <v>871.45899999999995</v>
      </c>
      <c r="N29" s="28">
        <v>870.67500000000007</v>
      </c>
      <c r="O29" s="28">
        <v>816.36500000000001</v>
      </c>
      <c r="P29" s="28">
        <v>836.78600000000006</v>
      </c>
      <c r="Q29" s="28">
        <v>817.024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3"/>
      <c r="AG29" s="13"/>
    </row>
    <row r="30" spans="1:33" x14ac:dyDescent="0.2">
      <c r="B30" s="9"/>
      <c r="C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">
      <c r="A31" s="7" t="s">
        <v>1</v>
      </c>
      <c r="B31" s="13">
        <f t="shared" ref="B31:AE31" si="3">MAX(B6:B29)</f>
        <v>1155.7860000000001</v>
      </c>
      <c r="C31" s="13">
        <f t="shared" si="3"/>
        <v>1144.547</v>
      </c>
      <c r="D31" s="13">
        <f t="shared" si="3"/>
        <v>1242.9630000000002</v>
      </c>
      <c r="E31" s="13">
        <f t="shared" si="3"/>
        <v>941.62900000000002</v>
      </c>
      <c r="F31" s="13">
        <f t="shared" si="3"/>
        <v>1057.1479999999999</v>
      </c>
      <c r="G31" s="13">
        <f t="shared" si="3"/>
        <v>1131.5220000000002</v>
      </c>
      <c r="H31" s="13">
        <f t="shared" si="3"/>
        <v>1132.9390000000001</v>
      </c>
      <c r="I31" s="13">
        <f t="shared" si="3"/>
        <v>1116.9760000000001</v>
      </c>
      <c r="J31" s="13">
        <f t="shared" si="3"/>
        <v>1095.4279999999999</v>
      </c>
      <c r="K31" s="13">
        <f t="shared" si="3"/>
        <v>1207.2060000000001</v>
      </c>
      <c r="L31" s="13">
        <f t="shared" si="3"/>
        <v>1194.2089999999998</v>
      </c>
      <c r="M31" s="13">
        <f t="shared" si="3"/>
        <v>1167.011</v>
      </c>
      <c r="N31" s="13">
        <f t="shared" si="3"/>
        <v>1045.549</v>
      </c>
      <c r="O31" s="13">
        <f t="shared" si="3"/>
        <v>1045.8309999999999</v>
      </c>
      <c r="P31" s="13">
        <f t="shared" si="3"/>
        <v>1064.0999999999999</v>
      </c>
      <c r="Q31" s="13">
        <f t="shared" si="3"/>
        <v>1035.1570000000002</v>
      </c>
      <c r="R31" s="13">
        <f t="shared" si="3"/>
        <v>0</v>
      </c>
      <c r="S31" s="13">
        <f t="shared" si="3"/>
        <v>0</v>
      </c>
      <c r="T31" s="13">
        <f t="shared" si="3"/>
        <v>0</v>
      </c>
      <c r="U31" s="13">
        <f t="shared" si="3"/>
        <v>0</v>
      </c>
      <c r="V31" s="13">
        <f t="shared" si="3"/>
        <v>0</v>
      </c>
      <c r="W31" s="13">
        <f t="shared" si="3"/>
        <v>0</v>
      </c>
      <c r="X31" s="13">
        <f t="shared" si="3"/>
        <v>0</v>
      </c>
      <c r="Y31" s="13">
        <f t="shared" si="3"/>
        <v>0</v>
      </c>
      <c r="Z31" s="13">
        <f t="shared" si="3"/>
        <v>0</v>
      </c>
      <c r="AA31" s="13">
        <f t="shared" si="3"/>
        <v>0</v>
      </c>
      <c r="AB31" s="13">
        <f t="shared" si="3"/>
        <v>0</v>
      </c>
      <c r="AC31" s="13">
        <f t="shared" si="3"/>
        <v>0</v>
      </c>
      <c r="AD31" s="13">
        <f t="shared" si="3"/>
        <v>0</v>
      </c>
      <c r="AE31" s="13">
        <f t="shared" si="3"/>
        <v>0</v>
      </c>
      <c r="AF31" s="13"/>
      <c r="AG31" s="13"/>
    </row>
    <row r="32" spans="1:33" s="8" customFormat="1" x14ac:dyDescent="0.2">
      <c r="B32" s="8" t="str">
        <f t="shared" ref="B32:AE32" si="4">IF(B31=$AG$7,"*"," ")</f>
        <v xml:space="preserve"> </v>
      </c>
      <c r="C32" s="8" t="str">
        <f t="shared" si="4"/>
        <v xml:space="preserve"> </v>
      </c>
      <c r="D32" s="8" t="str">
        <f>IF(D29=$AG$7,"*"," ")</f>
        <v xml:space="preserve"> </v>
      </c>
      <c r="E32" s="8" t="str">
        <f t="shared" si="4"/>
        <v xml:space="preserve"> </v>
      </c>
      <c r="F32" s="8" t="str">
        <f t="shared" si="4"/>
        <v xml:space="preserve"> </v>
      </c>
      <c r="G32" s="8" t="str">
        <f t="shared" si="4"/>
        <v xml:space="preserve"> </v>
      </c>
      <c r="H32" s="8" t="str">
        <f t="shared" si="4"/>
        <v xml:space="preserve"> </v>
      </c>
      <c r="I32" s="8" t="str">
        <f t="shared" si="4"/>
        <v xml:space="preserve"> </v>
      </c>
      <c r="J32" s="8" t="str">
        <f t="shared" si="4"/>
        <v xml:space="preserve"> </v>
      </c>
      <c r="K32" s="8" t="str">
        <f t="shared" si="4"/>
        <v xml:space="preserve"> </v>
      </c>
      <c r="L32" s="8" t="str">
        <f t="shared" si="4"/>
        <v xml:space="preserve"> </v>
      </c>
      <c r="M32" s="8" t="str">
        <f t="shared" si="4"/>
        <v xml:space="preserve"> </v>
      </c>
      <c r="N32" s="8" t="str">
        <f t="shared" si="4"/>
        <v xml:space="preserve"> </v>
      </c>
      <c r="O32" s="8" t="str">
        <f t="shared" si="4"/>
        <v xml:space="preserve"> </v>
      </c>
      <c r="P32" s="8" t="str">
        <f t="shared" si="4"/>
        <v xml:space="preserve"> </v>
      </c>
      <c r="Q32" s="8" t="str">
        <f t="shared" si="4"/>
        <v xml:space="preserve"> </v>
      </c>
      <c r="R32" s="8" t="str">
        <f t="shared" si="4"/>
        <v xml:space="preserve"> </v>
      </c>
      <c r="S32" s="8" t="str">
        <f t="shared" si="4"/>
        <v xml:space="preserve"> </v>
      </c>
      <c r="T32" s="8" t="str">
        <f t="shared" si="4"/>
        <v xml:space="preserve"> </v>
      </c>
      <c r="U32" s="8" t="str">
        <f t="shared" si="4"/>
        <v xml:space="preserve"> </v>
      </c>
      <c r="V32" s="8" t="str">
        <f t="shared" si="4"/>
        <v xml:space="preserve"> </v>
      </c>
      <c r="W32" s="8" t="str">
        <f t="shared" si="4"/>
        <v xml:space="preserve"> </v>
      </c>
      <c r="X32" s="8" t="str">
        <f t="shared" si="4"/>
        <v xml:space="preserve"> </v>
      </c>
      <c r="Y32" s="8" t="str">
        <f t="shared" si="4"/>
        <v xml:space="preserve"> </v>
      </c>
      <c r="Z32" s="8" t="str">
        <f t="shared" si="4"/>
        <v xml:space="preserve"> </v>
      </c>
      <c r="AA32" s="8" t="str">
        <f t="shared" si="4"/>
        <v xml:space="preserve"> </v>
      </c>
      <c r="AB32" s="8" t="str">
        <f t="shared" si="4"/>
        <v xml:space="preserve"> </v>
      </c>
      <c r="AC32" s="8" t="str">
        <f t="shared" si="4"/>
        <v xml:space="preserve"> </v>
      </c>
      <c r="AD32" s="8" t="str">
        <f t="shared" si="4"/>
        <v xml:space="preserve"> </v>
      </c>
      <c r="AE32" s="8" t="str">
        <f t="shared" si="4"/>
        <v xml:space="preserve"> 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/>
      <c r="N1" s="30" t="s">
        <v>4</v>
      </c>
      <c r="P1" s="31">
        <f>$B$5</f>
        <v>45413</v>
      </c>
    </row>
    <row r="2" spans="1:39" x14ac:dyDescent="0.2">
      <c r="A2" s="10"/>
      <c r="N2" s="1"/>
    </row>
    <row r="3" spans="1:39" x14ac:dyDescent="0.2">
      <c r="K3" s="15"/>
      <c r="N3" s="1"/>
      <c r="R3" s="15"/>
      <c r="S3" s="15"/>
      <c r="T3" s="15"/>
      <c r="W3" s="12"/>
      <c r="X3" s="15"/>
      <c r="Y3" s="15"/>
      <c r="AA3" s="12"/>
      <c r="AB3" s="12"/>
      <c r="AC3" s="15"/>
      <c r="AD3" s="15"/>
    </row>
    <row r="4" spans="1:39" x14ac:dyDescent="0.2">
      <c r="B4" s="5"/>
      <c r="C4" s="5"/>
      <c r="D4" s="5"/>
      <c r="E4" s="5"/>
      <c r="F4" s="5"/>
      <c r="G4" s="5"/>
      <c r="H4" s="5"/>
      <c r="I4" s="37"/>
      <c r="J4" s="37"/>
      <c r="K4" s="36"/>
      <c r="N4" s="5"/>
      <c r="Q4" s="12"/>
      <c r="R4" s="21"/>
      <c r="S4" s="21"/>
      <c r="T4" s="21"/>
      <c r="V4" s="5"/>
      <c r="W4" s="12"/>
      <c r="X4" s="21"/>
      <c r="Y4" s="21"/>
      <c r="Z4" s="12"/>
      <c r="AA4" s="5"/>
      <c r="AB4" s="12"/>
      <c r="AC4" s="5"/>
      <c r="AD4" s="21"/>
      <c r="AE4" s="37"/>
      <c r="AH4" s="11"/>
      <c r="AI4" s="18"/>
    </row>
    <row r="5" spans="1:39" x14ac:dyDescent="0.2">
      <c r="A5" s="1" t="s">
        <v>0</v>
      </c>
      <c r="B5" s="6">
        <f>APR!AE5+1</f>
        <v>45413</v>
      </c>
      <c r="C5" s="6">
        <f>B5+1</f>
        <v>45414</v>
      </c>
      <c r="D5" s="6">
        <f t="shared" ref="D5:AF5" si="0">C5+1</f>
        <v>45415</v>
      </c>
      <c r="E5" s="6">
        <f t="shared" si="0"/>
        <v>45416</v>
      </c>
      <c r="F5" s="6">
        <f t="shared" si="0"/>
        <v>45417</v>
      </c>
      <c r="G5" s="6">
        <f t="shared" si="0"/>
        <v>45418</v>
      </c>
      <c r="H5" s="6">
        <f t="shared" si="0"/>
        <v>45419</v>
      </c>
      <c r="I5" s="6">
        <f t="shared" si="0"/>
        <v>45420</v>
      </c>
      <c r="J5" s="6">
        <f t="shared" si="0"/>
        <v>45421</v>
      </c>
      <c r="K5" s="6">
        <f t="shared" si="0"/>
        <v>45422</v>
      </c>
      <c r="L5" s="6">
        <f t="shared" si="0"/>
        <v>45423</v>
      </c>
      <c r="M5" s="6">
        <f t="shared" si="0"/>
        <v>45424</v>
      </c>
      <c r="N5" s="6">
        <f t="shared" si="0"/>
        <v>45425</v>
      </c>
      <c r="O5" s="6">
        <f t="shared" si="0"/>
        <v>45426</v>
      </c>
      <c r="P5" s="6">
        <f t="shared" si="0"/>
        <v>45427</v>
      </c>
      <c r="Q5" s="6">
        <f t="shared" si="0"/>
        <v>45428</v>
      </c>
      <c r="R5" s="6">
        <f t="shared" si="0"/>
        <v>45429</v>
      </c>
      <c r="S5" s="6">
        <f t="shared" si="0"/>
        <v>45430</v>
      </c>
      <c r="T5" s="6">
        <f t="shared" si="0"/>
        <v>45431</v>
      </c>
      <c r="U5" s="6">
        <f t="shared" si="0"/>
        <v>45432</v>
      </c>
      <c r="V5" s="6">
        <f t="shared" si="0"/>
        <v>45433</v>
      </c>
      <c r="W5" s="6">
        <f t="shared" si="0"/>
        <v>45434</v>
      </c>
      <c r="X5" s="6">
        <f t="shared" si="0"/>
        <v>45435</v>
      </c>
      <c r="Y5" s="6">
        <f t="shared" si="0"/>
        <v>45436</v>
      </c>
      <c r="Z5" s="6">
        <f t="shared" si="0"/>
        <v>45437</v>
      </c>
      <c r="AA5" s="6">
        <f t="shared" si="0"/>
        <v>45438</v>
      </c>
      <c r="AB5" s="6">
        <f t="shared" si="0"/>
        <v>45439</v>
      </c>
      <c r="AC5" s="6">
        <f t="shared" si="0"/>
        <v>45440</v>
      </c>
      <c r="AD5" s="6">
        <f t="shared" si="0"/>
        <v>45441</v>
      </c>
      <c r="AE5" s="6">
        <f t="shared" si="0"/>
        <v>45442</v>
      </c>
      <c r="AF5" s="6">
        <f t="shared" si="0"/>
        <v>45443</v>
      </c>
      <c r="AG5" s="6"/>
      <c r="AH5" s="17" t="s">
        <v>2</v>
      </c>
      <c r="AI5" s="18"/>
    </row>
    <row r="6" spans="1:39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"/>
      <c r="AH6" s="16"/>
      <c r="AI6" s="19"/>
    </row>
    <row r="7" spans="1:39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3"/>
      <c r="AH7" s="16">
        <f>MAX($B$6:$AF$29)</f>
        <v>0</v>
      </c>
      <c r="AI7" s="26">
        <f>MATCH($AH$7,$B$31:$AF$31,0)</f>
        <v>1</v>
      </c>
      <c r="AJ7" s="24">
        <f>INDEX($B$5:$AF$5,$AI$7)</f>
        <v>45413</v>
      </c>
      <c r="AK7" s="27" t="e">
        <f>INDEX($A$6:$A$29,MATCH($AH$7,INDEX($B$6:$AF$29,0,$AI$7),0))</f>
        <v>#N/A</v>
      </c>
      <c r="AL7" s="18"/>
      <c r="AM7" s="18"/>
    </row>
    <row r="8" spans="1:39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/>
      <c r="AH8" s="22" t="e">
        <f>CONCATENATE(TEXT($AJ$7,"mm/dd/yyyy")," @ ",$AK$7,)&amp;"00"</f>
        <v>#N/A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3"/>
      <c r="AH10" s="20"/>
    </row>
    <row r="11" spans="1:39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/>
      <c r="AH11" s="14"/>
    </row>
    <row r="12" spans="1:39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/>
      <c r="AH12" s="14"/>
    </row>
    <row r="13" spans="1:39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  <c r="AH13" s="13"/>
    </row>
    <row r="14" spans="1:39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  <c r="AH14" s="13"/>
    </row>
    <row r="15" spans="1:39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/>
      <c r="AH15" s="13"/>
    </row>
    <row r="16" spans="1:39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  <c r="AH16" s="13"/>
    </row>
    <row r="17" spans="1:34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  <c r="AH17" s="13"/>
    </row>
    <row r="18" spans="1:34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  <c r="AH18" s="13"/>
    </row>
    <row r="19" spans="1:34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  <c r="AH19" s="13"/>
    </row>
    <row r="20" spans="1:34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/>
      <c r="AH20" s="13"/>
    </row>
    <row r="21" spans="1:34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</row>
    <row r="22" spans="1:34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  <c r="AH22" s="13"/>
    </row>
    <row r="23" spans="1:34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  <c r="AH23" s="13"/>
    </row>
    <row r="24" spans="1:34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  <c r="AH24" s="13"/>
    </row>
    <row r="25" spans="1:34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/>
      <c r="AH25" s="13"/>
    </row>
    <row r="26" spans="1:34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  <c r="AH26" s="13"/>
    </row>
    <row r="27" spans="1:34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  <c r="AH27" s="13"/>
    </row>
    <row r="28" spans="1:34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13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  <c r="AH28" s="13"/>
    </row>
    <row r="29" spans="1:34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13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  <c r="AH29" s="13"/>
    </row>
    <row r="30" spans="1:34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13">
        <f t="shared" ref="B31:AF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ref="H31" si="3">MAX(H6:H29)</f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>
        <f t="shared" si="2"/>
        <v>0</v>
      </c>
      <c r="AG31" s="13"/>
      <c r="AH31" s="13"/>
    </row>
    <row r="32" spans="1:34" s="8" customFormat="1" x14ac:dyDescent="0.2">
      <c r="B32" s="8" t="str">
        <f>IF(B31=$AH$7,"*"," ")</f>
        <v>*</v>
      </c>
      <c r="C32" s="8" t="str">
        <f t="shared" ref="C32:AF32" si="4">IF(C31=$AH$7,"*"," ")</f>
        <v>*</v>
      </c>
      <c r="D32" s="8" t="str">
        <f t="shared" si="4"/>
        <v>*</v>
      </c>
      <c r="E32" s="8" t="str">
        <f t="shared" si="4"/>
        <v>*</v>
      </c>
      <c r="F32" s="8" t="str">
        <f t="shared" si="4"/>
        <v>*</v>
      </c>
      <c r="G32" s="8" t="str">
        <f t="shared" si="4"/>
        <v>*</v>
      </c>
      <c r="H32" s="8" t="str">
        <f t="shared" si="4"/>
        <v>*</v>
      </c>
      <c r="I32" s="8" t="str">
        <f t="shared" si="4"/>
        <v>*</v>
      </c>
      <c r="J32" s="8" t="str">
        <f t="shared" si="4"/>
        <v>*</v>
      </c>
      <c r="K32" s="8" t="str">
        <f t="shared" si="4"/>
        <v>*</v>
      </c>
      <c r="L32" s="8" t="str">
        <f t="shared" si="4"/>
        <v>*</v>
      </c>
      <c r="M32" s="8" t="str">
        <f t="shared" si="4"/>
        <v>*</v>
      </c>
      <c r="N32" s="8" t="str">
        <f t="shared" si="4"/>
        <v>*</v>
      </c>
      <c r="O32" s="8" t="str">
        <f t="shared" si="4"/>
        <v>*</v>
      </c>
      <c r="P32" s="8" t="str">
        <f t="shared" si="4"/>
        <v>*</v>
      </c>
      <c r="Q32" s="8" t="str">
        <f t="shared" si="4"/>
        <v>*</v>
      </c>
      <c r="R32" s="8" t="str">
        <f t="shared" si="4"/>
        <v>*</v>
      </c>
      <c r="S32" s="8" t="str">
        <f t="shared" si="4"/>
        <v>*</v>
      </c>
      <c r="T32" s="8" t="str">
        <f t="shared" si="4"/>
        <v>*</v>
      </c>
      <c r="U32" s="8" t="str">
        <f t="shared" si="4"/>
        <v>*</v>
      </c>
      <c r="V32" s="8" t="str">
        <f t="shared" si="4"/>
        <v>*</v>
      </c>
      <c r="W32" s="8" t="str">
        <f t="shared" si="4"/>
        <v>*</v>
      </c>
      <c r="X32" s="8" t="str">
        <f t="shared" si="4"/>
        <v>*</v>
      </c>
      <c r="Y32" s="8" t="str">
        <f t="shared" si="4"/>
        <v>*</v>
      </c>
      <c r="Z32" s="8" t="str">
        <f t="shared" si="4"/>
        <v>*</v>
      </c>
      <c r="AA32" s="8" t="str">
        <f t="shared" si="4"/>
        <v>*</v>
      </c>
      <c r="AB32" s="8" t="str">
        <f t="shared" si="4"/>
        <v>*</v>
      </c>
      <c r="AC32" s="8" t="str">
        <f t="shared" si="4"/>
        <v>*</v>
      </c>
      <c r="AD32" s="8" t="str">
        <f t="shared" si="4"/>
        <v>*</v>
      </c>
      <c r="AE32" s="8" t="str">
        <f t="shared" si="4"/>
        <v>*</v>
      </c>
      <c r="AF32" s="8" t="str">
        <f t="shared" si="4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32" width="11.28515625" customWidth="1"/>
    <col min="33" max="33" width="18.42578125" customWidth="1"/>
    <col min="34" max="34" width="12.7109375" customWidth="1"/>
    <col min="35" max="35" width="11.28515625" customWidth="1"/>
  </cols>
  <sheetData>
    <row r="1" spans="1:38" x14ac:dyDescent="0.2">
      <c r="A1" s="24"/>
      <c r="N1" s="30" t="s">
        <v>4</v>
      </c>
      <c r="P1" s="31">
        <f>$B$5</f>
        <v>45444</v>
      </c>
    </row>
    <row r="2" spans="1:38" x14ac:dyDescent="0.2">
      <c r="A2" s="10"/>
      <c r="N2" s="1"/>
    </row>
    <row r="3" spans="1:38" x14ac:dyDescent="0.2">
      <c r="K3" s="15"/>
      <c r="N3" s="1"/>
      <c r="R3" s="15"/>
      <c r="S3" s="15"/>
      <c r="T3" s="15"/>
      <c r="W3" s="12"/>
      <c r="X3" s="15"/>
      <c r="Y3" s="15"/>
      <c r="AA3" s="12"/>
      <c r="AB3" s="12"/>
      <c r="AC3" s="15"/>
      <c r="AD3" s="15"/>
    </row>
    <row r="4" spans="1:38" x14ac:dyDescent="0.2">
      <c r="B4" s="5"/>
      <c r="C4" s="35"/>
      <c r="D4" s="35"/>
      <c r="E4" s="5"/>
      <c r="F4" s="5"/>
      <c r="G4" s="5"/>
      <c r="H4" s="5"/>
      <c r="K4" s="21"/>
      <c r="N4" s="33"/>
      <c r="O4" s="33"/>
      <c r="P4" s="18"/>
      <c r="Q4" s="33"/>
      <c r="R4" s="33"/>
      <c r="S4" s="33"/>
      <c r="T4" s="21"/>
      <c r="U4" s="33"/>
      <c r="V4" s="5"/>
      <c r="W4" s="12"/>
      <c r="X4" s="21"/>
      <c r="Y4" s="21"/>
      <c r="Z4" s="12"/>
      <c r="AA4" s="5"/>
      <c r="AB4" s="12"/>
      <c r="AC4" s="5"/>
      <c r="AD4" s="21"/>
      <c r="AG4" s="11"/>
      <c r="AH4" s="18"/>
    </row>
    <row r="5" spans="1:38" x14ac:dyDescent="0.2">
      <c r="A5" s="1" t="s">
        <v>0</v>
      </c>
      <c r="B5" s="6">
        <f>MAY!AF5+1</f>
        <v>45444</v>
      </c>
      <c r="C5" s="6">
        <f>B5+1</f>
        <v>45445</v>
      </c>
      <c r="D5" s="6">
        <f t="shared" ref="D5:AE5" si="0">C5+1</f>
        <v>45446</v>
      </c>
      <c r="E5" s="6">
        <f t="shared" si="0"/>
        <v>45447</v>
      </c>
      <c r="F5" s="6">
        <f t="shared" si="0"/>
        <v>45448</v>
      </c>
      <c r="G5" s="6">
        <f t="shared" si="0"/>
        <v>45449</v>
      </c>
      <c r="H5" s="6">
        <f t="shared" si="0"/>
        <v>45450</v>
      </c>
      <c r="I5" s="6">
        <f t="shared" si="0"/>
        <v>45451</v>
      </c>
      <c r="J5" s="6">
        <f t="shared" si="0"/>
        <v>45452</v>
      </c>
      <c r="K5" s="6">
        <f t="shared" si="0"/>
        <v>45453</v>
      </c>
      <c r="L5" s="6">
        <f t="shared" si="0"/>
        <v>45454</v>
      </c>
      <c r="M5" s="6">
        <f t="shared" si="0"/>
        <v>45455</v>
      </c>
      <c r="N5" s="6">
        <f t="shared" si="0"/>
        <v>45456</v>
      </c>
      <c r="O5" s="6">
        <f t="shared" si="0"/>
        <v>45457</v>
      </c>
      <c r="P5" s="6">
        <f t="shared" si="0"/>
        <v>45458</v>
      </c>
      <c r="Q5" s="6">
        <f t="shared" si="0"/>
        <v>45459</v>
      </c>
      <c r="R5" s="6">
        <f t="shared" si="0"/>
        <v>45460</v>
      </c>
      <c r="S5" s="6">
        <f t="shared" si="0"/>
        <v>45461</v>
      </c>
      <c r="T5" s="6">
        <f t="shared" si="0"/>
        <v>45462</v>
      </c>
      <c r="U5" s="6">
        <f t="shared" si="0"/>
        <v>45463</v>
      </c>
      <c r="V5" s="6">
        <f t="shared" si="0"/>
        <v>45464</v>
      </c>
      <c r="W5" s="6">
        <f t="shared" si="0"/>
        <v>45465</v>
      </c>
      <c r="X5" s="6">
        <f t="shared" si="0"/>
        <v>45466</v>
      </c>
      <c r="Y5" s="6">
        <f t="shared" si="0"/>
        <v>45467</v>
      </c>
      <c r="Z5" s="6">
        <f t="shared" si="0"/>
        <v>45468</v>
      </c>
      <c r="AA5" s="6">
        <f t="shared" si="0"/>
        <v>45469</v>
      </c>
      <c r="AB5" s="6">
        <f t="shared" si="0"/>
        <v>45470</v>
      </c>
      <c r="AC5" s="6">
        <f t="shared" si="0"/>
        <v>45471</v>
      </c>
      <c r="AD5" s="6">
        <f t="shared" si="0"/>
        <v>45472</v>
      </c>
      <c r="AE5" s="6">
        <f t="shared" si="0"/>
        <v>45473</v>
      </c>
      <c r="AF5" s="6"/>
      <c r="AG5" s="17" t="s">
        <v>2</v>
      </c>
      <c r="AH5" s="18"/>
    </row>
    <row r="6" spans="1:38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3"/>
      <c r="AG6" s="16"/>
      <c r="AH6" s="19"/>
    </row>
    <row r="7" spans="1:38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3"/>
      <c r="AG7" s="16">
        <f>MAX($B$6:$AE$29)</f>
        <v>0</v>
      </c>
      <c r="AH7" s="26">
        <f>MATCH($AG$7,$B$31:$AE$31,0)</f>
        <v>1</v>
      </c>
      <c r="AI7" s="24">
        <f>INDEX($B$5:$AE$5,$AH$7)</f>
        <v>45444</v>
      </c>
      <c r="AJ7" s="27" t="e">
        <f>INDEX($A$6:$A$29,MATCH($AG$7,INDEX($B$6:$AE$29,0,$AH$7),0))</f>
        <v>#N/A</v>
      </c>
      <c r="AK7" s="18"/>
      <c r="AL7" s="18"/>
    </row>
    <row r="8" spans="1:38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3"/>
      <c r="AG8" s="22" t="e">
        <f>CONCATENATE(TEXT($AI$7,"mm/dd/yyyy")," @ ",$AJ$7,)&amp;"00"</f>
        <v>#N/A</v>
      </c>
      <c r="AH8" s="18"/>
      <c r="AI8" s="18"/>
      <c r="AJ8" s="18"/>
      <c r="AK8" s="18"/>
      <c r="AL8" s="18"/>
    </row>
    <row r="9" spans="1:38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  <c r="AG9" s="25"/>
      <c r="AH9" s="18"/>
      <c r="AI9" s="18"/>
      <c r="AJ9" s="18"/>
      <c r="AK9" s="18"/>
      <c r="AL9" s="18"/>
    </row>
    <row r="10" spans="1:38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  <c r="AG10" s="20"/>
    </row>
    <row r="11" spans="1:38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3"/>
      <c r="AG11" s="14"/>
    </row>
    <row r="12" spans="1:38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3"/>
      <c r="AG12" s="14"/>
    </row>
    <row r="13" spans="1:38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3"/>
      <c r="AG13" s="13"/>
    </row>
    <row r="14" spans="1:38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3"/>
      <c r="AG14" s="13"/>
    </row>
    <row r="15" spans="1:38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3"/>
      <c r="AG15" s="13"/>
    </row>
    <row r="16" spans="1:38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3"/>
      <c r="AG16" s="13"/>
    </row>
    <row r="17" spans="1:33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3"/>
      <c r="AG17" s="13"/>
    </row>
    <row r="18" spans="1:33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3"/>
      <c r="AG18" s="13"/>
    </row>
    <row r="19" spans="1:33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13"/>
      <c r="AG19" s="13"/>
    </row>
    <row r="20" spans="1:33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3"/>
      <c r="AG20" s="13"/>
    </row>
    <row r="21" spans="1:33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3"/>
      <c r="AG21" s="13"/>
    </row>
    <row r="22" spans="1:33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3"/>
      <c r="AG22" s="13"/>
    </row>
    <row r="23" spans="1:33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3"/>
      <c r="AG23" s="13"/>
    </row>
    <row r="24" spans="1:33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3"/>
      <c r="AG24" s="13"/>
    </row>
    <row r="25" spans="1:33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3"/>
      <c r="AG25" s="13"/>
    </row>
    <row r="26" spans="1:33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3"/>
      <c r="AG26" s="13"/>
    </row>
    <row r="27" spans="1:33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3"/>
      <c r="AG27" s="13"/>
    </row>
    <row r="28" spans="1:33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3"/>
      <c r="AG28" s="13"/>
    </row>
    <row r="29" spans="1:33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3"/>
      <c r="AG29" s="13"/>
    </row>
    <row r="30" spans="1:33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">
      <c r="A31" s="7" t="s">
        <v>1</v>
      </c>
      <c r="B31" s="13">
        <f t="shared" ref="B31:AE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/>
      <c r="AG31" s="13"/>
    </row>
    <row r="32" spans="1:33" s="8" customFormat="1" x14ac:dyDescent="0.2">
      <c r="B32" s="8" t="str">
        <f t="shared" ref="B32:AE32" si="3">IF(B31=$AG$7,"*"," ")</f>
        <v>*</v>
      </c>
      <c r="C32" s="8" t="str">
        <f t="shared" si="3"/>
        <v>*</v>
      </c>
      <c r="D32" s="8" t="str">
        <f t="shared" si="3"/>
        <v>*</v>
      </c>
      <c r="E32" s="8" t="str">
        <f t="shared" si="3"/>
        <v>*</v>
      </c>
      <c r="F32" s="8" t="str">
        <f t="shared" si="3"/>
        <v>*</v>
      </c>
      <c r="G32" s="8" t="str">
        <f t="shared" si="3"/>
        <v>*</v>
      </c>
      <c r="H32" s="8" t="str">
        <f t="shared" si="3"/>
        <v>*</v>
      </c>
      <c r="I32" s="8" t="str">
        <f t="shared" si="3"/>
        <v>*</v>
      </c>
      <c r="J32" s="8" t="str">
        <f t="shared" si="3"/>
        <v>*</v>
      </c>
      <c r="K32" s="8" t="str">
        <f t="shared" si="3"/>
        <v>*</v>
      </c>
      <c r="L32" s="8" t="str">
        <f t="shared" si="3"/>
        <v>*</v>
      </c>
      <c r="M32" s="8" t="str">
        <f t="shared" si="3"/>
        <v>*</v>
      </c>
      <c r="N32" s="8" t="str">
        <f t="shared" si="3"/>
        <v>*</v>
      </c>
      <c r="O32" s="8" t="str">
        <f t="shared" si="3"/>
        <v>*</v>
      </c>
      <c r="P32" s="8" t="str">
        <f t="shared" si="3"/>
        <v>*</v>
      </c>
      <c r="Q32" s="8" t="str">
        <f t="shared" si="3"/>
        <v>*</v>
      </c>
      <c r="R32" s="8" t="str">
        <f t="shared" si="3"/>
        <v>*</v>
      </c>
      <c r="S32" s="8" t="str">
        <f t="shared" si="3"/>
        <v>*</v>
      </c>
      <c r="T32" s="8" t="str">
        <f t="shared" si="3"/>
        <v>*</v>
      </c>
      <c r="U32" s="8" t="str">
        <f t="shared" si="3"/>
        <v>*</v>
      </c>
      <c r="V32" s="8" t="str">
        <f t="shared" si="3"/>
        <v>*</v>
      </c>
      <c r="W32" s="8" t="str">
        <f t="shared" si="3"/>
        <v>*</v>
      </c>
      <c r="X32" s="8" t="str">
        <f t="shared" si="3"/>
        <v>*</v>
      </c>
      <c r="Y32" s="8" t="str">
        <f t="shared" si="3"/>
        <v>*</v>
      </c>
      <c r="Z32" s="8" t="str">
        <f t="shared" si="3"/>
        <v>*</v>
      </c>
      <c r="AA32" s="8" t="str">
        <f t="shared" si="3"/>
        <v>*</v>
      </c>
      <c r="AB32" s="8" t="str">
        <f t="shared" si="3"/>
        <v>*</v>
      </c>
      <c r="AC32" s="8" t="str">
        <f t="shared" si="3"/>
        <v>*</v>
      </c>
      <c r="AD32" s="8" t="str">
        <f t="shared" si="3"/>
        <v>*</v>
      </c>
      <c r="AE32" s="8" t="str">
        <f t="shared" si="3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/>
      <c r="N1" s="30" t="s">
        <v>4</v>
      </c>
      <c r="P1" s="31">
        <f>$B$5</f>
        <v>45474</v>
      </c>
    </row>
    <row r="2" spans="1:39" x14ac:dyDescent="0.2">
      <c r="A2" s="10"/>
      <c r="N2" s="1"/>
    </row>
    <row r="3" spans="1:39" x14ac:dyDescent="0.2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9" x14ac:dyDescent="0.2">
      <c r="B4" s="5"/>
      <c r="C4" s="5"/>
      <c r="D4" s="5"/>
      <c r="E4" s="5"/>
      <c r="F4" s="5"/>
      <c r="G4" s="33"/>
      <c r="H4" s="33"/>
      <c r="I4" s="33"/>
      <c r="J4" s="33"/>
      <c r="K4" s="33"/>
      <c r="L4" s="33"/>
      <c r="M4" s="38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H4" s="11"/>
      <c r="AI4" s="18"/>
    </row>
    <row r="5" spans="1:39" x14ac:dyDescent="0.2">
      <c r="A5" s="1" t="s">
        <v>0</v>
      </c>
      <c r="B5" s="6">
        <f>JUN!AE5+1</f>
        <v>45474</v>
      </c>
      <c r="C5" s="6">
        <f>B5+1</f>
        <v>45475</v>
      </c>
      <c r="D5" s="6">
        <f t="shared" ref="D5:AF5" si="0">C5+1</f>
        <v>45476</v>
      </c>
      <c r="E5" s="6">
        <f t="shared" si="0"/>
        <v>45477</v>
      </c>
      <c r="F5" s="6">
        <f t="shared" si="0"/>
        <v>45478</v>
      </c>
      <c r="G5" s="6">
        <f t="shared" si="0"/>
        <v>45479</v>
      </c>
      <c r="H5" s="6">
        <f t="shared" si="0"/>
        <v>45480</v>
      </c>
      <c r="I5" s="6">
        <f t="shared" si="0"/>
        <v>45481</v>
      </c>
      <c r="J5" s="6">
        <f t="shared" si="0"/>
        <v>45482</v>
      </c>
      <c r="K5" s="6">
        <f t="shared" si="0"/>
        <v>45483</v>
      </c>
      <c r="L5" s="6">
        <f t="shared" si="0"/>
        <v>45484</v>
      </c>
      <c r="M5" s="6">
        <f t="shared" si="0"/>
        <v>45485</v>
      </c>
      <c r="N5" s="6">
        <f t="shared" si="0"/>
        <v>45486</v>
      </c>
      <c r="O5" s="6">
        <f t="shared" si="0"/>
        <v>45487</v>
      </c>
      <c r="P5" s="6">
        <f t="shared" si="0"/>
        <v>45488</v>
      </c>
      <c r="Q5" s="6">
        <f t="shared" si="0"/>
        <v>45489</v>
      </c>
      <c r="R5" s="6">
        <f t="shared" si="0"/>
        <v>45490</v>
      </c>
      <c r="S5" s="6">
        <f t="shared" si="0"/>
        <v>45491</v>
      </c>
      <c r="T5" s="6">
        <f t="shared" si="0"/>
        <v>45492</v>
      </c>
      <c r="U5" s="6">
        <f t="shared" si="0"/>
        <v>45493</v>
      </c>
      <c r="V5" s="6">
        <f t="shared" si="0"/>
        <v>45494</v>
      </c>
      <c r="W5" s="6">
        <f t="shared" si="0"/>
        <v>45495</v>
      </c>
      <c r="X5" s="6">
        <f t="shared" si="0"/>
        <v>45496</v>
      </c>
      <c r="Y5" s="6">
        <f t="shared" si="0"/>
        <v>45497</v>
      </c>
      <c r="Z5" s="6">
        <f t="shared" si="0"/>
        <v>45498</v>
      </c>
      <c r="AA5" s="6">
        <f t="shared" si="0"/>
        <v>45499</v>
      </c>
      <c r="AB5" s="6">
        <f t="shared" si="0"/>
        <v>45500</v>
      </c>
      <c r="AC5" s="6">
        <f t="shared" si="0"/>
        <v>45501</v>
      </c>
      <c r="AD5" s="6">
        <f t="shared" si="0"/>
        <v>45502</v>
      </c>
      <c r="AE5" s="6">
        <f t="shared" si="0"/>
        <v>45503</v>
      </c>
      <c r="AF5" s="6">
        <f t="shared" si="0"/>
        <v>45504</v>
      </c>
      <c r="AG5" s="6"/>
      <c r="AH5" s="17" t="s">
        <v>2</v>
      </c>
      <c r="AI5" s="18"/>
    </row>
    <row r="6" spans="1:39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"/>
      <c r="AH6" s="16"/>
      <c r="AI6" s="19"/>
    </row>
    <row r="7" spans="1:39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3"/>
      <c r="AH7" s="16">
        <f>MAX($B$6:$AF$29)</f>
        <v>0</v>
      </c>
      <c r="AI7" s="26">
        <f>MATCH($AH$7,$B$31:$AF$31,0)</f>
        <v>1</v>
      </c>
      <c r="AJ7" s="24">
        <f>INDEX($B$5:$AF$5,$AI$7)</f>
        <v>45474</v>
      </c>
      <c r="AK7" s="27" t="e">
        <f>INDEX($A$6:$A$29,MATCH($AH$7,INDEX($B$6:$AF$29,0,$AI$7),0))</f>
        <v>#N/A</v>
      </c>
      <c r="AL7" s="18"/>
      <c r="AM7" s="18"/>
    </row>
    <row r="8" spans="1:39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/>
      <c r="AH8" s="22" t="e">
        <f>CONCATENATE(TEXT($AJ$7,"mm/dd/yyyy")," @ ",$AK$7,)&amp;"00"</f>
        <v>#N/A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3"/>
      <c r="AH10" s="20"/>
    </row>
    <row r="11" spans="1:39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/>
      <c r="AH11" s="14"/>
    </row>
    <row r="12" spans="1:39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/>
      <c r="AH12" s="14"/>
    </row>
    <row r="13" spans="1:39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  <c r="AH13" s="13"/>
    </row>
    <row r="14" spans="1:39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  <c r="AH14" s="13"/>
    </row>
    <row r="15" spans="1:39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/>
      <c r="AH15" s="13"/>
    </row>
    <row r="16" spans="1:39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  <c r="AH16" s="13"/>
    </row>
    <row r="17" spans="1:34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  <c r="AH17" s="13"/>
    </row>
    <row r="18" spans="1:34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  <c r="AH18" s="13"/>
    </row>
    <row r="19" spans="1:34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  <c r="AH19" s="13"/>
    </row>
    <row r="20" spans="1:34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/>
      <c r="AH20" s="13"/>
    </row>
    <row r="21" spans="1:34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</row>
    <row r="22" spans="1:34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  <c r="AH22" s="13"/>
    </row>
    <row r="23" spans="1:34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  <c r="AH23" s="13"/>
    </row>
    <row r="24" spans="1:34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  <c r="AH24" s="13"/>
    </row>
    <row r="25" spans="1:34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/>
      <c r="AH25" s="13"/>
    </row>
    <row r="26" spans="1:34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  <c r="AH26" s="13"/>
    </row>
    <row r="27" spans="1:34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  <c r="AH27" s="13"/>
    </row>
    <row r="28" spans="1:34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  <c r="AH28" s="13"/>
    </row>
    <row r="29" spans="1:34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  <c r="AH29" s="13"/>
    </row>
    <row r="30" spans="1:34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13">
        <f t="shared" ref="B31:AF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>
        <f t="shared" si="2"/>
        <v>0</v>
      </c>
      <c r="AG31" s="13"/>
      <c r="AH31" s="13"/>
    </row>
    <row r="32" spans="1:34" s="8" customFormat="1" x14ac:dyDescent="0.2">
      <c r="B32" s="8" t="str">
        <f>IF(B31=$AH$7,"*"," ")</f>
        <v>*</v>
      </c>
      <c r="C32" s="8" t="str">
        <f t="shared" ref="C32:AF32" si="3">IF(C31=$AH$7,"*"," ")</f>
        <v>*</v>
      </c>
      <c r="D32" s="8" t="str">
        <f t="shared" si="3"/>
        <v>*</v>
      </c>
      <c r="E32" s="8" t="str">
        <f t="shared" si="3"/>
        <v>*</v>
      </c>
      <c r="F32" s="8" t="str">
        <f t="shared" si="3"/>
        <v>*</v>
      </c>
      <c r="G32" s="8" t="str">
        <f t="shared" si="3"/>
        <v>*</v>
      </c>
      <c r="H32" s="8" t="str">
        <f t="shared" si="3"/>
        <v>*</v>
      </c>
      <c r="I32" s="8" t="str">
        <f t="shared" si="3"/>
        <v>*</v>
      </c>
      <c r="J32" s="8" t="str">
        <f t="shared" si="3"/>
        <v>*</v>
      </c>
      <c r="K32" s="8" t="str">
        <f t="shared" si="3"/>
        <v>*</v>
      </c>
      <c r="L32" s="8" t="str">
        <f t="shared" si="3"/>
        <v>*</v>
      </c>
      <c r="M32" s="8" t="str">
        <f t="shared" si="3"/>
        <v>*</v>
      </c>
      <c r="N32" s="8" t="str">
        <f t="shared" si="3"/>
        <v>*</v>
      </c>
      <c r="O32" s="8" t="str">
        <f t="shared" si="3"/>
        <v>*</v>
      </c>
      <c r="P32" s="8" t="str">
        <f t="shared" si="3"/>
        <v>*</v>
      </c>
      <c r="Q32" s="8" t="str">
        <f t="shared" si="3"/>
        <v>*</v>
      </c>
      <c r="R32" s="8" t="str">
        <f t="shared" si="3"/>
        <v>*</v>
      </c>
      <c r="S32" s="8" t="str">
        <f t="shared" si="3"/>
        <v>*</v>
      </c>
      <c r="T32" s="8" t="str">
        <f t="shared" si="3"/>
        <v>*</v>
      </c>
      <c r="U32" s="8" t="str">
        <f t="shared" si="3"/>
        <v>*</v>
      </c>
      <c r="V32" s="8" t="str">
        <f t="shared" si="3"/>
        <v>*</v>
      </c>
      <c r="W32" s="8" t="str">
        <f t="shared" si="3"/>
        <v>*</v>
      </c>
      <c r="X32" s="8" t="str">
        <f t="shared" si="3"/>
        <v>*</v>
      </c>
      <c r="Y32" s="8" t="str">
        <f t="shared" si="3"/>
        <v>*</v>
      </c>
      <c r="Z32" s="8" t="str">
        <f t="shared" si="3"/>
        <v>*</v>
      </c>
      <c r="AA32" s="8" t="str">
        <f t="shared" si="3"/>
        <v>*</v>
      </c>
      <c r="AB32" s="8" t="str">
        <f t="shared" si="3"/>
        <v>*</v>
      </c>
      <c r="AC32" s="8" t="str">
        <f t="shared" si="3"/>
        <v>*</v>
      </c>
      <c r="AD32" s="8" t="str">
        <f t="shared" si="3"/>
        <v>*</v>
      </c>
      <c r="AE32" s="8" t="str">
        <f t="shared" si="3"/>
        <v>*</v>
      </c>
      <c r="AF32" s="8" t="str">
        <f t="shared" si="3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15" width="11.28515625" customWidth="1"/>
    <col min="16" max="16" width="11.7109375" bestFit="1" customWidth="1"/>
    <col min="17" max="33" width="11.28515625" customWidth="1"/>
    <col min="34" max="34" width="18.42578125" customWidth="1"/>
    <col min="35" max="35" width="12.7109375" customWidth="1"/>
    <col min="36" max="36" width="11.28515625" customWidth="1"/>
  </cols>
  <sheetData>
    <row r="1" spans="1:39" x14ac:dyDescent="0.2">
      <c r="A1" s="24"/>
      <c r="N1" s="30" t="s">
        <v>4</v>
      </c>
      <c r="P1" s="31">
        <f>$B$5</f>
        <v>45505</v>
      </c>
    </row>
    <row r="2" spans="1:39" x14ac:dyDescent="0.2">
      <c r="A2" s="10"/>
      <c r="N2" s="1"/>
    </row>
    <row r="3" spans="1:39" s="33" customFormat="1" x14ac:dyDescent="0.2">
      <c r="N3" s="40"/>
    </row>
    <row r="4" spans="1:39" s="33" customFormat="1" x14ac:dyDescent="0.2">
      <c r="E4" s="39"/>
      <c r="F4" s="39"/>
      <c r="G4" s="39"/>
      <c r="R4" s="34"/>
      <c r="S4" s="34"/>
      <c r="T4" s="34"/>
      <c r="X4" s="34"/>
      <c r="Y4" s="34"/>
      <c r="AD4" s="34"/>
    </row>
    <row r="5" spans="1:39" x14ac:dyDescent="0.2">
      <c r="A5" s="1" t="s">
        <v>0</v>
      </c>
      <c r="B5" s="6">
        <f>JUL!AF5+1</f>
        <v>45505</v>
      </c>
      <c r="C5" s="6">
        <f>B5+1</f>
        <v>45506</v>
      </c>
      <c r="D5" s="6">
        <f t="shared" ref="D5:AF5" si="0">C5+1</f>
        <v>45507</v>
      </c>
      <c r="E5" s="6">
        <f t="shared" si="0"/>
        <v>45508</v>
      </c>
      <c r="F5" s="6">
        <f t="shared" si="0"/>
        <v>45509</v>
      </c>
      <c r="G5" s="6">
        <f t="shared" si="0"/>
        <v>45510</v>
      </c>
      <c r="H5" s="6">
        <f t="shared" si="0"/>
        <v>45511</v>
      </c>
      <c r="I5" s="6">
        <f t="shared" si="0"/>
        <v>45512</v>
      </c>
      <c r="J5" s="6">
        <f t="shared" si="0"/>
        <v>45513</v>
      </c>
      <c r="K5" s="6">
        <f t="shared" si="0"/>
        <v>45514</v>
      </c>
      <c r="L5" s="6">
        <f t="shared" si="0"/>
        <v>45515</v>
      </c>
      <c r="M5" s="6">
        <f t="shared" si="0"/>
        <v>45516</v>
      </c>
      <c r="N5" s="6">
        <f t="shared" si="0"/>
        <v>45517</v>
      </c>
      <c r="O5" s="6">
        <f t="shared" si="0"/>
        <v>45518</v>
      </c>
      <c r="P5" s="6">
        <f t="shared" si="0"/>
        <v>45519</v>
      </c>
      <c r="Q5" s="6">
        <f t="shared" si="0"/>
        <v>45520</v>
      </c>
      <c r="R5" s="6">
        <f t="shared" si="0"/>
        <v>45521</v>
      </c>
      <c r="S5" s="6">
        <f t="shared" si="0"/>
        <v>45522</v>
      </c>
      <c r="T5" s="6">
        <f t="shared" si="0"/>
        <v>45523</v>
      </c>
      <c r="U5" s="6">
        <f t="shared" si="0"/>
        <v>45524</v>
      </c>
      <c r="V5" s="6">
        <f t="shared" si="0"/>
        <v>45525</v>
      </c>
      <c r="W5" s="6">
        <f t="shared" si="0"/>
        <v>45526</v>
      </c>
      <c r="X5" s="6">
        <f t="shared" si="0"/>
        <v>45527</v>
      </c>
      <c r="Y5" s="6">
        <f t="shared" si="0"/>
        <v>45528</v>
      </c>
      <c r="Z5" s="6">
        <f t="shared" si="0"/>
        <v>45529</v>
      </c>
      <c r="AA5" s="6">
        <f t="shared" si="0"/>
        <v>45530</v>
      </c>
      <c r="AB5" s="6">
        <f t="shared" si="0"/>
        <v>45531</v>
      </c>
      <c r="AC5" s="6">
        <f t="shared" si="0"/>
        <v>45532</v>
      </c>
      <c r="AD5" s="6">
        <f t="shared" si="0"/>
        <v>45533</v>
      </c>
      <c r="AE5" s="6">
        <f t="shared" si="0"/>
        <v>45534</v>
      </c>
      <c r="AF5" s="6">
        <f t="shared" si="0"/>
        <v>45535</v>
      </c>
      <c r="AG5" s="6"/>
      <c r="AH5" s="17" t="s">
        <v>2</v>
      </c>
      <c r="AI5" s="18"/>
    </row>
    <row r="6" spans="1:39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3"/>
      <c r="AH6" s="16"/>
      <c r="AI6" s="19"/>
    </row>
    <row r="7" spans="1:39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3"/>
      <c r="AH7" s="16">
        <f>MAX($B$6:$AF$29)</f>
        <v>0</v>
      </c>
      <c r="AI7" s="26">
        <f>MATCH($AH$7,$B$31:$AF$31,0)</f>
        <v>1</v>
      </c>
      <c r="AJ7" s="24">
        <f>INDEX($B$5:$AF$5,$AI$7)</f>
        <v>45505</v>
      </c>
      <c r="AK7" s="27" t="e">
        <f>INDEX($A$6:$A$29,MATCH($AH$7,INDEX($B$6:$AF$29,0,$AI$7),0))</f>
        <v>#N/A</v>
      </c>
      <c r="AL7" s="18"/>
      <c r="AM7" s="18"/>
    </row>
    <row r="8" spans="1:39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/>
      <c r="AH8" s="22" t="e">
        <f>CONCATENATE(TEXT($AJ$7,"mm/dd/yyyy")," @ ",$AK$7,)&amp;"00"</f>
        <v>#N/A</v>
      </c>
      <c r="AI8" s="18"/>
      <c r="AJ8" s="18"/>
      <c r="AK8" s="18"/>
      <c r="AL8" s="18"/>
      <c r="AM8" s="18"/>
    </row>
    <row r="9" spans="1:39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/>
      <c r="AH9" s="25"/>
      <c r="AI9" s="18"/>
      <c r="AJ9" s="18"/>
      <c r="AK9" s="18"/>
      <c r="AL9" s="18"/>
      <c r="AM9" s="18"/>
    </row>
    <row r="10" spans="1:39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3"/>
      <c r="AH10" s="20"/>
    </row>
    <row r="11" spans="1:39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/>
      <c r="AH11" s="14"/>
    </row>
    <row r="12" spans="1:39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/>
      <c r="AH12" s="14"/>
    </row>
    <row r="13" spans="1:39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/>
      <c r="AH13" s="13"/>
    </row>
    <row r="14" spans="1:39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/>
      <c r="AH14" s="13"/>
    </row>
    <row r="15" spans="1:39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/>
      <c r="AH15" s="13"/>
    </row>
    <row r="16" spans="1:39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/>
      <c r="AH16" s="13"/>
    </row>
    <row r="17" spans="1:34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/>
      <c r="AH17" s="13"/>
    </row>
    <row r="18" spans="1:34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/>
      <c r="AH18" s="13"/>
    </row>
    <row r="19" spans="1:34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/>
      <c r="AH19" s="13"/>
    </row>
    <row r="20" spans="1:34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/>
      <c r="AH20" s="13"/>
    </row>
    <row r="21" spans="1:34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</row>
    <row r="22" spans="1:34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/>
      <c r="AH22" s="13"/>
    </row>
    <row r="23" spans="1:34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/>
      <c r="AH23" s="13"/>
    </row>
    <row r="24" spans="1:34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  <c r="AH24" s="13"/>
    </row>
    <row r="25" spans="1:34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/>
      <c r="AH25" s="13"/>
    </row>
    <row r="26" spans="1:34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/>
      <c r="AH26" s="13"/>
    </row>
    <row r="27" spans="1:34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/>
      <c r="AH27" s="13"/>
    </row>
    <row r="28" spans="1:34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/>
      <c r="AH28" s="13"/>
    </row>
    <row r="29" spans="1:34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/>
      <c r="AH29" s="13"/>
    </row>
    <row r="30" spans="1:34" x14ac:dyDescent="0.2">
      <c r="B30" s="9"/>
      <c r="C30" s="9"/>
      <c r="D30" s="9"/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">
      <c r="A31" s="7" t="s">
        <v>1</v>
      </c>
      <c r="B31" s="13">
        <f t="shared" ref="B31:AF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13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13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>
        <f t="shared" si="2"/>
        <v>0</v>
      </c>
      <c r="AG31" s="13"/>
      <c r="AH31" s="13"/>
    </row>
    <row r="32" spans="1:34" s="8" customFormat="1" x14ac:dyDescent="0.2">
      <c r="B32" s="8" t="str">
        <f>IF(B31=$AH$7,"*"," ")</f>
        <v>*</v>
      </c>
      <c r="C32" s="8" t="str">
        <f t="shared" ref="C32:AF32" si="3">IF(C31=$AH$7,"*"," ")</f>
        <v>*</v>
      </c>
      <c r="D32" s="8" t="str">
        <f t="shared" si="3"/>
        <v>*</v>
      </c>
      <c r="E32" s="8" t="str">
        <f t="shared" si="3"/>
        <v>*</v>
      </c>
      <c r="F32" s="8" t="str">
        <f t="shared" si="3"/>
        <v>*</v>
      </c>
      <c r="G32" s="8" t="str">
        <f t="shared" si="3"/>
        <v>*</v>
      </c>
      <c r="H32" s="8" t="str">
        <f t="shared" si="3"/>
        <v>*</v>
      </c>
      <c r="I32" s="8" t="str">
        <f t="shared" si="3"/>
        <v>*</v>
      </c>
      <c r="J32" s="8" t="str">
        <f t="shared" si="3"/>
        <v>*</v>
      </c>
      <c r="K32" s="8" t="str">
        <f t="shared" si="3"/>
        <v>*</v>
      </c>
      <c r="L32" s="8" t="str">
        <f t="shared" si="3"/>
        <v>*</v>
      </c>
      <c r="M32" s="8" t="str">
        <f t="shared" si="3"/>
        <v>*</v>
      </c>
      <c r="N32" s="8" t="str">
        <f t="shared" si="3"/>
        <v>*</v>
      </c>
      <c r="O32" s="8" t="str">
        <f t="shared" si="3"/>
        <v>*</v>
      </c>
      <c r="P32" s="8" t="str">
        <f t="shared" si="3"/>
        <v>*</v>
      </c>
      <c r="Q32" s="8" t="str">
        <f t="shared" si="3"/>
        <v>*</v>
      </c>
      <c r="R32" s="8" t="str">
        <f t="shared" si="3"/>
        <v>*</v>
      </c>
      <c r="S32" s="8" t="str">
        <f t="shared" si="3"/>
        <v>*</v>
      </c>
      <c r="T32" s="8" t="str">
        <f t="shared" si="3"/>
        <v>*</v>
      </c>
      <c r="U32" s="8" t="str">
        <f t="shared" si="3"/>
        <v>*</v>
      </c>
      <c r="V32" s="8" t="str">
        <f t="shared" si="3"/>
        <v>*</v>
      </c>
      <c r="W32" s="8" t="str">
        <f t="shared" si="3"/>
        <v>*</v>
      </c>
      <c r="X32" s="8" t="str">
        <f t="shared" si="3"/>
        <v>*</v>
      </c>
      <c r="Y32" s="8" t="str">
        <f t="shared" si="3"/>
        <v>*</v>
      </c>
      <c r="Z32" s="8" t="str">
        <f t="shared" si="3"/>
        <v>*</v>
      </c>
      <c r="AA32" s="8" t="str">
        <f t="shared" si="3"/>
        <v>*</v>
      </c>
      <c r="AB32" s="8" t="str">
        <f t="shared" si="3"/>
        <v>*</v>
      </c>
      <c r="AC32" s="8" t="str">
        <f t="shared" si="3"/>
        <v>*</v>
      </c>
      <c r="AD32" s="8" t="str">
        <f t="shared" si="3"/>
        <v>*</v>
      </c>
      <c r="AE32" s="8" t="str">
        <f t="shared" si="3"/>
        <v>*</v>
      </c>
      <c r="AF32" s="8" t="str">
        <f t="shared" si="3"/>
        <v>*</v>
      </c>
    </row>
    <row r="33" spans="1:27" x14ac:dyDescent="0.2">
      <c r="A33" s="23"/>
      <c r="B33" s="23" t="s">
        <v>3</v>
      </c>
      <c r="J33" s="2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2"/>
      <c r="Y34" s="2"/>
      <c r="AA34" s="2"/>
    </row>
    <row r="35" spans="1:27" x14ac:dyDescent="0.2">
      <c r="H35" s="2"/>
      <c r="J35" s="2"/>
      <c r="Y35" s="2"/>
      <c r="AA35" s="2"/>
    </row>
    <row r="36" spans="1:27" x14ac:dyDescent="0.2">
      <c r="H36" s="2"/>
      <c r="J36" s="2"/>
      <c r="Y36" s="2"/>
      <c r="AA36" s="2"/>
    </row>
    <row r="37" spans="1:27" x14ac:dyDescent="0.2">
      <c r="H37" s="2"/>
      <c r="J37" s="2"/>
      <c r="K37" s="2"/>
      <c r="Y37" s="2"/>
      <c r="AA37" s="2"/>
    </row>
    <row r="38" spans="1:27" x14ac:dyDescent="0.2">
      <c r="H38" s="2"/>
      <c r="J38" s="2"/>
      <c r="K38" s="2"/>
      <c r="Y38" s="2"/>
      <c r="AA38" s="2"/>
    </row>
    <row r="39" spans="1:27" x14ac:dyDescent="0.2">
      <c r="H39" s="2"/>
      <c r="J39" s="2"/>
      <c r="K39" s="2"/>
      <c r="Y39" s="2"/>
      <c r="AA39" s="2"/>
    </row>
    <row r="40" spans="1:27" x14ac:dyDescent="0.2">
      <c r="H40" s="2"/>
      <c r="J40" s="2"/>
      <c r="K40" s="2"/>
      <c r="Y40" s="2"/>
      <c r="AA40" s="2"/>
    </row>
    <row r="41" spans="1:27" x14ac:dyDescent="0.2">
      <c r="H41" s="2"/>
      <c r="J41" s="2"/>
      <c r="K41" s="2"/>
      <c r="T41" s="2"/>
      <c r="W41" s="2"/>
      <c r="Y41" s="2"/>
      <c r="Z41" s="2"/>
      <c r="AA41" s="2"/>
    </row>
    <row r="42" spans="1:27" x14ac:dyDescent="0.2">
      <c r="H42" s="2"/>
      <c r="J42" s="2"/>
      <c r="T42" s="2"/>
      <c r="W42" s="2"/>
      <c r="Y42" s="2"/>
      <c r="Z42" s="2"/>
      <c r="AA42" s="2"/>
    </row>
    <row r="43" spans="1:27" x14ac:dyDescent="0.2">
      <c r="H43" s="2"/>
      <c r="J43" s="2"/>
      <c r="S43" s="2"/>
      <c r="T43" s="2"/>
      <c r="W43" s="2"/>
      <c r="Y43" s="2"/>
      <c r="Z43" s="2"/>
      <c r="AA43" s="2"/>
    </row>
    <row r="44" spans="1:27" x14ac:dyDescent="0.2">
      <c r="H44" s="2"/>
      <c r="J44" s="2"/>
      <c r="S44" s="2"/>
      <c r="T44" s="2"/>
      <c r="W44" s="2"/>
      <c r="Y44" s="2"/>
      <c r="Z44" s="2"/>
      <c r="AA44" s="2"/>
    </row>
    <row r="45" spans="1:27" x14ac:dyDescent="0.2">
      <c r="H45" s="2"/>
      <c r="J45" s="2"/>
      <c r="S45" s="2"/>
      <c r="T45" s="2"/>
      <c r="W45" s="2"/>
      <c r="Y45" s="2"/>
      <c r="Z45" s="2"/>
      <c r="AA45" s="2"/>
    </row>
    <row r="46" spans="1:27" x14ac:dyDescent="0.2">
      <c r="H46" s="2"/>
      <c r="J46" s="2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2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2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2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2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2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2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2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2"/>
      <c r="K54" s="2"/>
      <c r="S54" s="2"/>
      <c r="W54" s="2"/>
      <c r="Y54" s="2"/>
      <c r="Z54" s="2"/>
      <c r="AA54" s="2"/>
    </row>
    <row r="55" spans="8:27" x14ac:dyDescent="0.2">
      <c r="H55" s="2"/>
      <c r="J55" s="2"/>
      <c r="K55" s="2"/>
      <c r="Y55" s="2"/>
      <c r="AA55" s="2"/>
    </row>
    <row r="56" spans="8:27" x14ac:dyDescent="0.2">
      <c r="H56" s="2"/>
      <c r="J56" s="2"/>
    </row>
    <row r="57" spans="8:27" x14ac:dyDescent="0.2">
      <c r="H57" s="2"/>
      <c r="K57" s="2"/>
      <c r="Y57" s="2"/>
      <c r="AA57" s="2"/>
    </row>
    <row r="58" spans="8:27" x14ac:dyDescent="0.2">
      <c r="J58" s="2"/>
      <c r="K58" s="2"/>
      <c r="Y58" s="2"/>
      <c r="AA58" s="2"/>
    </row>
    <row r="59" spans="8:27" x14ac:dyDescent="0.2">
      <c r="H59" s="2"/>
      <c r="J59" s="2"/>
      <c r="K59" s="2"/>
      <c r="Y59" s="2"/>
      <c r="AA59" s="2"/>
    </row>
    <row r="60" spans="8:27" x14ac:dyDescent="0.2">
      <c r="H60" s="2"/>
      <c r="J60" s="2"/>
      <c r="K60" s="2"/>
      <c r="Y60" s="2"/>
      <c r="AA60" s="2"/>
    </row>
    <row r="61" spans="8:27" x14ac:dyDescent="0.2">
      <c r="H61" s="2"/>
      <c r="J61" s="2"/>
      <c r="K61" s="2"/>
      <c r="Y61" s="2"/>
      <c r="AA61" s="2"/>
    </row>
    <row r="62" spans="8:27" x14ac:dyDescent="0.2">
      <c r="H62" s="2"/>
      <c r="J62" s="2"/>
      <c r="K62" s="2"/>
      <c r="Y62" s="2"/>
      <c r="AA62" s="2"/>
    </row>
    <row r="63" spans="8:27" x14ac:dyDescent="0.2">
      <c r="H63" s="2"/>
      <c r="J63" s="2"/>
      <c r="K63" s="2"/>
      <c r="T63" s="2"/>
      <c r="Y63" s="2"/>
      <c r="AA63" s="2"/>
    </row>
    <row r="64" spans="8:27" x14ac:dyDescent="0.2">
      <c r="H64" s="2"/>
      <c r="J64" s="2"/>
      <c r="K64" s="2"/>
      <c r="T64" s="2"/>
      <c r="Y64" s="2"/>
      <c r="AA64" s="2"/>
    </row>
    <row r="65" spans="8:27" x14ac:dyDescent="0.2">
      <c r="H65" s="2"/>
      <c r="J65" s="2"/>
      <c r="K65" s="2"/>
      <c r="T65" s="2"/>
      <c r="Y65" s="2"/>
      <c r="AA65" s="2"/>
    </row>
    <row r="66" spans="8:27" x14ac:dyDescent="0.2">
      <c r="H66" s="2"/>
      <c r="J66" s="2"/>
      <c r="K66" s="2"/>
      <c r="T66" s="2"/>
      <c r="W66" s="2"/>
      <c r="Y66" s="2"/>
      <c r="AA66" s="2"/>
    </row>
    <row r="67" spans="8:27" x14ac:dyDescent="0.2">
      <c r="H67" s="2"/>
      <c r="J67" s="2"/>
      <c r="K67" s="2"/>
      <c r="T67" s="2"/>
      <c r="W67" s="2"/>
      <c r="Y67" s="2"/>
      <c r="Z67" s="2"/>
      <c r="AA67" s="2"/>
    </row>
    <row r="68" spans="8:27" x14ac:dyDescent="0.2">
      <c r="H68" s="2"/>
      <c r="J68" s="2"/>
      <c r="K68" s="2"/>
      <c r="T68" s="2"/>
      <c r="W68" s="2"/>
      <c r="Y68" s="2"/>
      <c r="Z68" s="2"/>
      <c r="AA68" s="2"/>
    </row>
    <row r="69" spans="8:27" x14ac:dyDescent="0.2">
      <c r="H69" s="2"/>
      <c r="J69" s="2"/>
      <c r="K69" s="2"/>
      <c r="T69" s="2"/>
      <c r="W69" s="2"/>
      <c r="Y69" s="2"/>
      <c r="Z69" s="2"/>
      <c r="AA69" s="2"/>
    </row>
    <row r="70" spans="8:27" x14ac:dyDescent="0.2">
      <c r="H70" s="2"/>
      <c r="J70" s="2"/>
      <c r="K70" s="2"/>
      <c r="T70" s="2"/>
      <c r="W70" s="2"/>
      <c r="Y70" s="2"/>
      <c r="Z70" s="2"/>
      <c r="AA70" s="2"/>
    </row>
    <row r="71" spans="8:27" x14ac:dyDescent="0.2">
      <c r="H71" s="2"/>
      <c r="J71" s="2"/>
      <c r="K71" s="2"/>
      <c r="T71" s="2"/>
      <c r="W71" s="2"/>
      <c r="Y71" s="2"/>
      <c r="Z71" s="2"/>
      <c r="AA71" s="2"/>
    </row>
    <row r="72" spans="8:27" x14ac:dyDescent="0.2">
      <c r="H72" s="2"/>
      <c r="J72" s="2"/>
      <c r="K72" s="2"/>
      <c r="T72" s="2"/>
      <c r="W72" s="2"/>
      <c r="Y72" s="2"/>
      <c r="Z72" s="2"/>
      <c r="AA72" s="2"/>
    </row>
    <row r="73" spans="8:27" x14ac:dyDescent="0.2">
      <c r="H73" s="2"/>
      <c r="J73" s="2"/>
      <c r="K73" s="2"/>
      <c r="T73" s="2"/>
      <c r="W73" s="2"/>
      <c r="Y73" s="2"/>
      <c r="Z73" s="2"/>
      <c r="AA73" s="2"/>
    </row>
    <row r="74" spans="8:27" x14ac:dyDescent="0.2">
      <c r="H74" s="2"/>
      <c r="J74" s="2"/>
      <c r="K74" s="2"/>
      <c r="T74" s="2"/>
      <c r="W74" s="2"/>
      <c r="Y74" s="2"/>
      <c r="Z74" s="2"/>
      <c r="AA74" s="2"/>
    </row>
    <row r="75" spans="8:27" x14ac:dyDescent="0.2">
      <c r="H75" s="2"/>
      <c r="J75" s="2"/>
      <c r="K75" s="2"/>
      <c r="T75" s="2"/>
      <c r="W75" s="2"/>
      <c r="Y75" s="2"/>
      <c r="Z75" s="2"/>
      <c r="AA75" s="2"/>
    </row>
    <row r="76" spans="8:27" x14ac:dyDescent="0.2">
      <c r="H76" s="2"/>
      <c r="J76" s="2"/>
      <c r="K76" s="2"/>
      <c r="T76" s="2"/>
      <c r="W76" s="2"/>
      <c r="Y76" s="2"/>
      <c r="Z76" s="2"/>
      <c r="AA76" s="2"/>
    </row>
    <row r="77" spans="8:27" x14ac:dyDescent="0.2">
      <c r="H77" s="2"/>
      <c r="J77" s="2"/>
      <c r="K77" s="2"/>
      <c r="T77" s="2"/>
      <c r="W77" s="2"/>
      <c r="Y77" s="2"/>
      <c r="Z77" s="2"/>
      <c r="AA77" s="2"/>
    </row>
    <row r="78" spans="8:27" x14ac:dyDescent="0.2">
      <c r="H78" s="2"/>
      <c r="J78" s="2"/>
      <c r="K78" s="2"/>
      <c r="T78" s="2"/>
      <c r="W78" s="2"/>
      <c r="Y78" s="2"/>
      <c r="Z78" s="2"/>
      <c r="AA78" s="2"/>
    </row>
    <row r="79" spans="8:27" x14ac:dyDescent="0.2">
      <c r="H79" s="2"/>
      <c r="J79" s="2"/>
      <c r="K79" s="2"/>
      <c r="W79" s="2"/>
      <c r="Y79" s="2"/>
      <c r="Z79" s="2"/>
      <c r="AA79" s="2"/>
    </row>
    <row r="80" spans="8:27" x14ac:dyDescent="0.2">
      <c r="H80" s="2"/>
      <c r="J80" s="2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30"/>
  <sheetViews>
    <sheetView showGridLines="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RowHeight="12.75" x14ac:dyDescent="0.2"/>
  <cols>
    <col min="1" max="1" width="9" customWidth="1"/>
    <col min="2" max="9" width="11.28515625" customWidth="1"/>
    <col min="10" max="10" width="11.28515625" style="41" customWidth="1"/>
    <col min="11" max="15" width="11.28515625" customWidth="1"/>
    <col min="16" max="16" width="15.7109375" bestFit="1" customWidth="1"/>
    <col min="17" max="17" width="11.28515625" customWidth="1"/>
    <col min="18" max="18" width="11.28515625" style="41" customWidth="1"/>
    <col min="19" max="32" width="11.28515625" customWidth="1"/>
    <col min="33" max="33" width="18.42578125" customWidth="1"/>
    <col min="34" max="34" width="12.7109375" customWidth="1"/>
    <col min="35" max="35" width="11.28515625" customWidth="1"/>
  </cols>
  <sheetData>
    <row r="1" spans="1:38" x14ac:dyDescent="0.2">
      <c r="A1" s="24"/>
      <c r="N1" s="30" t="s">
        <v>4</v>
      </c>
      <c r="P1" s="31">
        <f>$B$5</f>
        <v>45536</v>
      </c>
    </row>
    <row r="2" spans="1:38" x14ac:dyDescent="0.2">
      <c r="A2" s="10"/>
      <c r="N2" s="1"/>
    </row>
    <row r="3" spans="1:38" s="33" customFormat="1" x14ac:dyDescent="0.2">
      <c r="J3" s="42"/>
      <c r="R3" s="42"/>
    </row>
    <row r="4" spans="1:38" s="33" customFormat="1" x14ac:dyDescent="0.2">
      <c r="J4" s="42"/>
      <c r="R4" s="42"/>
      <c r="V4" s="34"/>
    </row>
    <row r="5" spans="1:38" x14ac:dyDescent="0.2">
      <c r="A5" s="1" t="s">
        <v>0</v>
      </c>
      <c r="B5" s="6">
        <f>AUG!AF5+1</f>
        <v>45536</v>
      </c>
      <c r="C5" s="6">
        <f>B5+1</f>
        <v>45537</v>
      </c>
      <c r="D5" s="6">
        <f t="shared" ref="D5:AE5" si="0">C5+1</f>
        <v>45538</v>
      </c>
      <c r="E5" s="6">
        <f t="shared" si="0"/>
        <v>45539</v>
      </c>
      <c r="F5" s="6">
        <f t="shared" si="0"/>
        <v>45540</v>
      </c>
      <c r="G5" s="6">
        <f t="shared" si="0"/>
        <v>45541</v>
      </c>
      <c r="H5" s="6">
        <f t="shared" si="0"/>
        <v>45542</v>
      </c>
      <c r="I5" s="6">
        <f t="shared" si="0"/>
        <v>45543</v>
      </c>
      <c r="J5" s="32">
        <f t="shared" si="0"/>
        <v>45544</v>
      </c>
      <c r="K5" s="6">
        <f t="shared" si="0"/>
        <v>45545</v>
      </c>
      <c r="L5" s="6">
        <f t="shared" si="0"/>
        <v>45546</v>
      </c>
      <c r="M5" s="6">
        <f t="shared" si="0"/>
        <v>45547</v>
      </c>
      <c r="N5" s="6">
        <f t="shared" si="0"/>
        <v>45548</v>
      </c>
      <c r="O5" s="6">
        <f t="shared" si="0"/>
        <v>45549</v>
      </c>
      <c r="P5" s="6">
        <f t="shared" si="0"/>
        <v>45550</v>
      </c>
      <c r="Q5" s="6">
        <f t="shared" si="0"/>
        <v>45551</v>
      </c>
      <c r="R5" s="32">
        <f t="shared" si="0"/>
        <v>45552</v>
      </c>
      <c r="S5" s="6">
        <f t="shared" si="0"/>
        <v>45553</v>
      </c>
      <c r="T5" s="6">
        <f t="shared" si="0"/>
        <v>45554</v>
      </c>
      <c r="U5" s="6">
        <f t="shared" si="0"/>
        <v>45555</v>
      </c>
      <c r="V5" s="6">
        <f t="shared" si="0"/>
        <v>45556</v>
      </c>
      <c r="W5" s="6">
        <f t="shared" si="0"/>
        <v>45557</v>
      </c>
      <c r="X5" s="6">
        <f t="shared" si="0"/>
        <v>45558</v>
      </c>
      <c r="Y5" s="6">
        <f t="shared" si="0"/>
        <v>45559</v>
      </c>
      <c r="Z5" s="6">
        <f t="shared" si="0"/>
        <v>45560</v>
      </c>
      <c r="AA5" s="6">
        <f t="shared" si="0"/>
        <v>45561</v>
      </c>
      <c r="AB5" s="6">
        <f t="shared" si="0"/>
        <v>45562</v>
      </c>
      <c r="AC5" s="6">
        <f t="shared" si="0"/>
        <v>45563</v>
      </c>
      <c r="AD5" s="6">
        <f t="shared" si="0"/>
        <v>45564</v>
      </c>
      <c r="AE5" s="6">
        <f t="shared" si="0"/>
        <v>45565</v>
      </c>
      <c r="AF5" s="6"/>
      <c r="AG5" s="17" t="s">
        <v>2</v>
      </c>
      <c r="AH5" s="18"/>
    </row>
    <row r="6" spans="1:38" x14ac:dyDescent="0.2">
      <c r="A6" s="4">
        <v>1</v>
      </c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3"/>
      <c r="AG6" s="16"/>
      <c r="AH6" s="19"/>
    </row>
    <row r="7" spans="1:38" x14ac:dyDescent="0.2">
      <c r="A7" s="4">
        <f t="shared" ref="A7:A29" si="1">A6+1</f>
        <v>2</v>
      </c>
      <c r="B7" s="29"/>
      <c r="C7" s="29"/>
      <c r="D7" s="29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3"/>
      <c r="AG7" s="16">
        <f>MAX($B$6:$AE$29)</f>
        <v>0</v>
      </c>
      <c r="AH7" s="26">
        <f>MATCH($AG$7,$B$31:$AE$31,0)</f>
        <v>1</v>
      </c>
      <c r="AI7" s="24">
        <f>INDEX($B$5:$AE$5,$AH$7)</f>
        <v>45536</v>
      </c>
      <c r="AJ7" s="27" t="e">
        <f>INDEX($A$6:$A$29,MATCH($AG$7,INDEX($B$6:$AE$29,0,$AH$7),0))</f>
        <v>#N/A</v>
      </c>
      <c r="AK7" s="18"/>
      <c r="AL7" s="18"/>
    </row>
    <row r="8" spans="1:38" x14ac:dyDescent="0.2">
      <c r="A8" s="4">
        <f t="shared" si="1"/>
        <v>3</v>
      </c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3"/>
      <c r="AG8" s="22" t="e">
        <f>CONCATENATE(TEXT($AI$7,"mm/dd/yyyy")," @ ",$AJ$7,)&amp;"00"</f>
        <v>#N/A</v>
      </c>
      <c r="AH8" s="18"/>
      <c r="AI8" s="18"/>
      <c r="AJ8" s="18"/>
      <c r="AK8" s="18"/>
      <c r="AL8" s="18"/>
    </row>
    <row r="9" spans="1:38" x14ac:dyDescent="0.2">
      <c r="A9" s="4">
        <f t="shared" si="1"/>
        <v>4</v>
      </c>
      <c r="B9" s="29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  <c r="AG9" s="25"/>
      <c r="AH9" s="18"/>
      <c r="AI9" s="18"/>
      <c r="AJ9" s="18"/>
      <c r="AK9" s="18"/>
      <c r="AL9" s="18"/>
    </row>
    <row r="10" spans="1:38" x14ac:dyDescent="0.2">
      <c r="A10" s="4">
        <f t="shared" si="1"/>
        <v>5</v>
      </c>
      <c r="B10" s="29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  <c r="AG10" s="20"/>
    </row>
    <row r="11" spans="1:38" x14ac:dyDescent="0.2">
      <c r="A11" s="4">
        <f t="shared" si="1"/>
        <v>6</v>
      </c>
      <c r="B11" s="29"/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3"/>
      <c r="AG11" s="14"/>
    </row>
    <row r="12" spans="1:38" x14ac:dyDescent="0.2">
      <c r="A12" s="4">
        <f t="shared" si="1"/>
        <v>7</v>
      </c>
      <c r="B12" s="29"/>
      <c r="C12" s="29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3"/>
      <c r="AG12" s="14"/>
    </row>
    <row r="13" spans="1:38" x14ac:dyDescent="0.2">
      <c r="A13" s="4">
        <f t="shared" si="1"/>
        <v>8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3"/>
      <c r="AG13" s="13"/>
    </row>
    <row r="14" spans="1:38" x14ac:dyDescent="0.2">
      <c r="A14" s="4">
        <f t="shared" si="1"/>
        <v>9</v>
      </c>
      <c r="B14" s="29"/>
      <c r="C14" s="29"/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3"/>
      <c r="AG14" s="13"/>
    </row>
    <row r="15" spans="1:38" x14ac:dyDescent="0.2">
      <c r="A15" s="4">
        <f t="shared" si="1"/>
        <v>10</v>
      </c>
      <c r="B15" s="29"/>
      <c r="C15" s="29"/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3"/>
      <c r="AG15" s="13"/>
    </row>
    <row r="16" spans="1:38" x14ac:dyDescent="0.2">
      <c r="A16" s="4">
        <f t="shared" si="1"/>
        <v>11</v>
      </c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3"/>
      <c r="AG16" s="13"/>
    </row>
    <row r="17" spans="1:33" x14ac:dyDescent="0.2">
      <c r="A17" s="4">
        <f t="shared" si="1"/>
        <v>12</v>
      </c>
      <c r="B17" s="29"/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3"/>
      <c r="AG17" s="13"/>
    </row>
    <row r="18" spans="1:33" x14ac:dyDescent="0.2">
      <c r="A18" s="4">
        <f t="shared" si="1"/>
        <v>13</v>
      </c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3"/>
      <c r="AG18" s="13"/>
    </row>
    <row r="19" spans="1:33" x14ac:dyDescent="0.2">
      <c r="A19" s="4">
        <f t="shared" si="1"/>
        <v>14</v>
      </c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13"/>
      <c r="AG19" s="13"/>
    </row>
    <row r="20" spans="1:33" x14ac:dyDescent="0.2">
      <c r="A20" s="4">
        <f t="shared" si="1"/>
        <v>15</v>
      </c>
      <c r="B20" s="29"/>
      <c r="C20" s="29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3"/>
      <c r="AG20" s="13"/>
    </row>
    <row r="21" spans="1:33" x14ac:dyDescent="0.2">
      <c r="A21" s="4">
        <f t="shared" si="1"/>
        <v>16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3"/>
      <c r="AG21" s="13"/>
    </row>
    <row r="22" spans="1:33" x14ac:dyDescent="0.2">
      <c r="A22" s="4">
        <f t="shared" si="1"/>
        <v>17</v>
      </c>
      <c r="B22" s="29"/>
      <c r="C22" s="29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3"/>
      <c r="AG22" s="13"/>
    </row>
    <row r="23" spans="1:33" x14ac:dyDescent="0.2">
      <c r="A23" s="4">
        <f t="shared" si="1"/>
        <v>18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3"/>
      <c r="AG23" s="13"/>
    </row>
    <row r="24" spans="1:33" x14ac:dyDescent="0.2">
      <c r="A24" s="4">
        <f t="shared" si="1"/>
        <v>19</v>
      </c>
      <c r="B24" s="29"/>
      <c r="C24" s="29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3"/>
      <c r="AG24" s="13"/>
    </row>
    <row r="25" spans="1:33" x14ac:dyDescent="0.2">
      <c r="A25" s="4">
        <f t="shared" si="1"/>
        <v>20</v>
      </c>
      <c r="B25" s="29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3"/>
      <c r="AG25" s="13"/>
    </row>
    <row r="26" spans="1:33" x14ac:dyDescent="0.2">
      <c r="A26" s="4">
        <f t="shared" si="1"/>
        <v>21</v>
      </c>
      <c r="B26" s="29"/>
      <c r="C26" s="29"/>
      <c r="D26" s="29"/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3"/>
      <c r="AG26" s="13"/>
    </row>
    <row r="27" spans="1:33" x14ac:dyDescent="0.2">
      <c r="A27" s="4">
        <f t="shared" si="1"/>
        <v>22</v>
      </c>
      <c r="B27" s="29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3"/>
      <c r="AG27" s="13"/>
    </row>
    <row r="28" spans="1:33" x14ac:dyDescent="0.2">
      <c r="A28" s="4">
        <f t="shared" si="1"/>
        <v>23</v>
      </c>
      <c r="B28" s="29"/>
      <c r="C28" s="29"/>
      <c r="D28" s="29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13"/>
      <c r="AG28" s="13"/>
    </row>
    <row r="29" spans="1:33" x14ac:dyDescent="0.2">
      <c r="A29" s="4">
        <f t="shared" si="1"/>
        <v>24</v>
      </c>
      <c r="B29" s="29"/>
      <c r="C29" s="29"/>
      <c r="D29" s="29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3"/>
      <c r="AG29" s="13"/>
    </row>
    <row r="30" spans="1:33" x14ac:dyDescent="0.2">
      <c r="B30" s="9"/>
      <c r="C30" s="9"/>
      <c r="D30" s="9"/>
      <c r="E30" s="9"/>
      <c r="F30" s="13"/>
      <c r="G30" s="13"/>
      <c r="H30" s="13"/>
      <c r="I30" s="13"/>
      <c r="J30" s="28"/>
      <c r="K30" s="13"/>
      <c r="L30" s="13"/>
      <c r="M30" s="13"/>
      <c r="N30" s="13"/>
      <c r="O30" s="13"/>
      <c r="P30" s="13"/>
      <c r="Q30" s="13"/>
      <c r="R30" s="28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">
      <c r="A31" s="7" t="s">
        <v>1</v>
      </c>
      <c r="B31" s="13">
        <f t="shared" ref="B31:AE31" si="2">MAX(B6:B29)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  <c r="J31" s="28">
        <f t="shared" si="2"/>
        <v>0</v>
      </c>
      <c r="K31" s="13">
        <f t="shared" si="2"/>
        <v>0</v>
      </c>
      <c r="L31" s="13">
        <f t="shared" si="2"/>
        <v>0</v>
      </c>
      <c r="M31" s="13">
        <f t="shared" si="2"/>
        <v>0</v>
      </c>
      <c r="N31" s="13">
        <f t="shared" si="2"/>
        <v>0</v>
      </c>
      <c r="O31" s="13">
        <f t="shared" si="2"/>
        <v>0</v>
      </c>
      <c r="P31" s="13">
        <f t="shared" si="2"/>
        <v>0</v>
      </c>
      <c r="Q31" s="13">
        <f t="shared" si="2"/>
        <v>0</v>
      </c>
      <c r="R31" s="28">
        <f t="shared" si="2"/>
        <v>0</v>
      </c>
      <c r="S31" s="13">
        <f t="shared" si="2"/>
        <v>0</v>
      </c>
      <c r="T31" s="13">
        <f t="shared" si="2"/>
        <v>0</v>
      </c>
      <c r="U31" s="13">
        <f t="shared" si="2"/>
        <v>0</v>
      </c>
      <c r="V31" s="13">
        <f t="shared" si="2"/>
        <v>0</v>
      </c>
      <c r="W31" s="13">
        <f t="shared" si="2"/>
        <v>0</v>
      </c>
      <c r="X31" s="13">
        <f t="shared" si="2"/>
        <v>0</v>
      </c>
      <c r="Y31" s="13">
        <f t="shared" si="2"/>
        <v>0</v>
      </c>
      <c r="Z31" s="13">
        <f t="shared" si="2"/>
        <v>0</v>
      </c>
      <c r="AA31" s="13">
        <f t="shared" si="2"/>
        <v>0</v>
      </c>
      <c r="AB31" s="13">
        <f t="shared" si="2"/>
        <v>0</v>
      </c>
      <c r="AC31" s="13">
        <f t="shared" si="2"/>
        <v>0</v>
      </c>
      <c r="AD31" s="13">
        <f t="shared" si="2"/>
        <v>0</v>
      </c>
      <c r="AE31" s="13">
        <f t="shared" si="2"/>
        <v>0</v>
      </c>
      <c r="AF31" s="13"/>
      <c r="AG31" s="13"/>
    </row>
    <row r="32" spans="1:33" s="8" customFormat="1" x14ac:dyDescent="0.2">
      <c r="B32" s="8" t="str">
        <f t="shared" ref="B32:AE32" si="3">IF(B31=$AG$7,"*"," ")</f>
        <v>*</v>
      </c>
      <c r="C32" s="8" t="str">
        <f t="shared" si="3"/>
        <v>*</v>
      </c>
      <c r="D32" s="8" t="str">
        <f t="shared" si="3"/>
        <v>*</v>
      </c>
      <c r="E32" s="8" t="str">
        <f t="shared" si="3"/>
        <v>*</v>
      </c>
      <c r="F32" s="8" t="str">
        <f t="shared" si="3"/>
        <v>*</v>
      </c>
      <c r="G32" s="8" t="str">
        <f t="shared" si="3"/>
        <v>*</v>
      </c>
      <c r="H32" s="8" t="str">
        <f t="shared" si="3"/>
        <v>*</v>
      </c>
      <c r="I32" s="8" t="str">
        <f t="shared" si="3"/>
        <v>*</v>
      </c>
      <c r="J32" s="43" t="str">
        <f t="shared" si="3"/>
        <v>*</v>
      </c>
      <c r="K32" s="8" t="str">
        <f t="shared" si="3"/>
        <v>*</v>
      </c>
      <c r="L32" s="8" t="str">
        <f t="shared" si="3"/>
        <v>*</v>
      </c>
      <c r="M32" s="8" t="str">
        <f t="shared" si="3"/>
        <v>*</v>
      </c>
      <c r="N32" s="8" t="str">
        <f t="shared" si="3"/>
        <v>*</v>
      </c>
      <c r="O32" s="8" t="str">
        <f t="shared" si="3"/>
        <v>*</v>
      </c>
      <c r="P32" s="8" t="str">
        <f t="shared" si="3"/>
        <v>*</v>
      </c>
      <c r="Q32" s="8" t="str">
        <f t="shared" si="3"/>
        <v>*</v>
      </c>
      <c r="R32" s="43" t="str">
        <f t="shared" si="3"/>
        <v>*</v>
      </c>
      <c r="S32" s="8" t="str">
        <f t="shared" si="3"/>
        <v>*</v>
      </c>
      <c r="T32" s="8" t="str">
        <f t="shared" si="3"/>
        <v>*</v>
      </c>
      <c r="U32" s="8" t="str">
        <f t="shared" si="3"/>
        <v>*</v>
      </c>
      <c r="V32" s="8" t="str">
        <f t="shared" si="3"/>
        <v>*</v>
      </c>
      <c r="W32" s="8" t="str">
        <f t="shared" si="3"/>
        <v>*</v>
      </c>
      <c r="X32" s="8" t="str">
        <f t="shared" si="3"/>
        <v>*</v>
      </c>
      <c r="Y32" s="8" t="str">
        <f t="shared" si="3"/>
        <v>*</v>
      </c>
      <c r="Z32" s="8" t="str">
        <f t="shared" si="3"/>
        <v>*</v>
      </c>
      <c r="AA32" s="8" t="str">
        <f t="shared" si="3"/>
        <v>*</v>
      </c>
      <c r="AB32" s="8" t="str">
        <f t="shared" si="3"/>
        <v>*</v>
      </c>
      <c r="AC32" s="8" t="str">
        <f t="shared" si="3"/>
        <v>*</v>
      </c>
      <c r="AD32" s="8" t="str">
        <f t="shared" si="3"/>
        <v>*</v>
      </c>
      <c r="AE32" s="8" t="str">
        <f t="shared" si="3"/>
        <v>*</v>
      </c>
    </row>
    <row r="33" spans="1:27" x14ac:dyDescent="0.2">
      <c r="A33" s="23"/>
      <c r="B33" s="23" t="s">
        <v>3</v>
      </c>
      <c r="J33" s="44"/>
      <c r="Y33" s="2"/>
      <c r="AA33" s="2"/>
    </row>
    <row r="34" spans="1:27" x14ac:dyDescent="0.2">
      <c r="A34" s="11" t="s">
        <v>5</v>
      </c>
      <c r="B34" s="1" t="s">
        <v>6</v>
      </c>
      <c r="D34" s="3"/>
      <c r="H34" s="2"/>
      <c r="J34" s="44"/>
      <c r="Y34" s="2"/>
      <c r="AA34" s="2"/>
    </row>
    <row r="35" spans="1:27" x14ac:dyDescent="0.2">
      <c r="H35" s="2"/>
      <c r="J35" s="44"/>
      <c r="Y35" s="2"/>
      <c r="AA35" s="2"/>
    </row>
    <row r="36" spans="1:27" x14ac:dyDescent="0.2">
      <c r="H36" s="2"/>
      <c r="J36" s="44"/>
      <c r="Y36" s="2"/>
      <c r="AA36" s="2"/>
    </row>
    <row r="37" spans="1:27" x14ac:dyDescent="0.2">
      <c r="H37" s="2"/>
      <c r="J37" s="44"/>
      <c r="K37" s="2"/>
      <c r="Y37" s="2"/>
      <c r="AA37" s="2"/>
    </row>
    <row r="38" spans="1:27" x14ac:dyDescent="0.2">
      <c r="H38" s="2"/>
      <c r="J38" s="44"/>
      <c r="K38" s="2"/>
      <c r="Y38" s="2"/>
      <c r="AA38" s="2"/>
    </row>
    <row r="39" spans="1:27" x14ac:dyDescent="0.2">
      <c r="H39" s="2"/>
      <c r="J39" s="44"/>
      <c r="K39" s="2"/>
      <c r="Y39" s="2"/>
      <c r="AA39" s="2"/>
    </row>
    <row r="40" spans="1:27" x14ac:dyDescent="0.2">
      <c r="H40" s="2"/>
      <c r="J40" s="44"/>
      <c r="K40" s="2"/>
      <c r="Y40" s="2"/>
      <c r="AA40" s="2"/>
    </row>
    <row r="41" spans="1:27" x14ac:dyDescent="0.2">
      <c r="H41" s="2"/>
      <c r="J41" s="44"/>
      <c r="K41" s="2"/>
      <c r="T41" s="2"/>
      <c r="W41" s="2"/>
      <c r="Y41" s="2"/>
      <c r="Z41" s="2"/>
      <c r="AA41" s="2"/>
    </row>
    <row r="42" spans="1:27" x14ac:dyDescent="0.2">
      <c r="H42" s="2"/>
      <c r="J42" s="44"/>
      <c r="T42" s="2"/>
      <c r="W42" s="2"/>
      <c r="Y42" s="2"/>
      <c r="Z42" s="2"/>
      <c r="AA42" s="2"/>
    </row>
    <row r="43" spans="1:27" x14ac:dyDescent="0.2">
      <c r="H43" s="2"/>
      <c r="J43" s="44"/>
      <c r="S43" s="2"/>
      <c r="T43" s="2"/>
      <c r="W43" s="2"/>
      <c r="Y43" s="2"/>
      <c r="Z43" s="2"/>
      <c r="AA43" s="2"/>
    </row>
    <row r="44" spans="1:27" x14ac:dyDescent="0.2">
      <c r="H44" s="2"/>
      <c r="J44" s="44"/>
      <c r="S44" s="2"/>
      <c r="T44" s="2"/>
      <c r="W44" s="2"/>
      <c r="Y44" s="2"/>
      <c r="Z44" s="2"/>
      <c r="AA44" s="2"/>
    </row>
    <row r="45" spans="1:27" x14ac:dyDescent="0.2">
      <c r="H45" s="2"/>
      <c r="J45" s="44"/>
      <c r="S45" s="2"/>
      <c r="T45" s="2"/>
      <c r="W45" s="2"/>
      <c r="Y45" s="2"/>
      <c r="Z45" s="2"/>
      <c r="AA45" s="2"/>
    </row>
    <row r="46" spans="1:27" x14ac:dyDescent="0.2">
      <c r="H46" s="2"/>
      <c r="J46" s="44"/>
      <c r="K46" s="2"/>
      <c r="S46" s="2"/>
      <c r="T46" s="2"/>
      <c r="W46" s="2"/>
      <c r="Y46" s="2"/>
      <c r="Z46" s="2"/>
      <c r="AA46" s="2"/>
    </row>
    <row r="47" spans="1:27" x14ac:dyDescent="0.2">
      <c r="H47" s="2"/>
      <c r="J47" s="44"/>
      <c r="K47" s="2"/>
      <c r="S47" s="2"/>
      <c r="T47" s="2"/>
      <c r="W47" s="2"/>
      <c r="Y47" s="2"/>
      <c r="Z47" s="2"/>
      <c r="AA47" s="2"/>
    </row>
    <row r="48" spans="1:27" x14ac:dyDescent="0.2">
      <c r="H48" s="2"/>
      <c r="J48" s="44"/>
      <c r="K48" s="2"/>
      <c r="S48" s="2"/>
      <c r="T48" s="2"/>
      <c r="W48" s="2"/>
      <c r="Y48" s="2"/>
      <c r="Z48" s="2"/>
      <c r="AA48" s="2"/>
    </row>
    <row r="49" spans="8:27" x14ac:dyDescent="0.2">
      <c r="H49" s="2"/>
      <c r="J49" s="44"/>
      <c r="K49" s="2"/>
      <c r="S49" s="2"/>
      <c r="T49" s="2"/>
      <c r="W49" s="2"/>
      <c r="Y49" s="2"/>
      <c r="Z49" s="2"/>
      <c r="AA49" s="2"/>
    </row>
    <row r="50" spans="8:27" x14ac:dyDescent="0.2">
      <c r="H50" s="2"/>
      <c r="J50" s="44"/>
      <c r="K50" s="2"/>
      <c r="S50" s="2"/>
      <c r="T50" s="2"/>
      <c r="W50" s="2"/>
      <c r="Y50" s="2"/>
      <c r="Z50" s="2"/>
      <c r="AA50" s="2"/>
    </row>
    <row r="51" spans="8:27" x14ac:dyDescent="0.2">
      <c r="H51" s="2"/>
      <c r="J51" s="44"/>
      <c r="K51" s="2"/>
      <c r="S51" s="2"/>
      <c r="T51" s="2"/>
      <c r="W51" s="2"/>
      <c r="Y51" s="2"/>
      <c r="Z51" s="2"/>
      <c r="AA51" s="2"/>
    </row>
    <row r="52" spans="8:27" x14ac:dyDescent="0.2">
      <c r="H52" s="2"/>
      <c r="J52" s="44"/>
      <c r="K52" s="2"/>
      <c r="S52" s="2"/>
      <c r="T52" s="2"/>
      <c r="W52" s="2"/>
      <c r="Y52" s="2"/>
      <c r="Z52" s="2"/>
      <c r="AA52" s="2"/>
    </row>
    <row r="53" spans="8:27" x14ac:dyDescent="0.2">
      <c r="H53" s="2"/>
      <c r="J53" s="44"/>
      <c r="K53" s="2"/>
      <c r="S53" s="2"/>
      <c r="T53" s="2"/>
      <c r="W53" s="2"/>
      <c r="Y53" s="2"/>
      <c r="Z53" s="2"/>
      <c r="AA53" s="2"/>
    </row>
    <row r="54" spans="8:27" x14ac:dyDescent="0.2">
      <c r="H54" s="2"/>
      <c r="J54" s="44"/>
      <c r="K54" s="2"/>
      <c r="S54" s="2"/>
      <c r="W54" s="2"/>
      <c r="Y54" s="2"/>
      <c r="Z54" s="2"/>
      <c r="AA54" s="2"/>
    </row>
    <row r="55" spans="8:27" x14ac:dyDescent="0.2">
      <c r="H55" s="2"/>
      <c r="J55" s="44"/>
      <c r="K55" s="2"/>
      <c r="Y55" s="2"/>
      <c r="AA55" s="2"/>
    </row>
    <row r="56" spans="8:27" x14ac:dyDescent="0.2">
      <c r="H56" s="2"/>
      <c r="J56" s="44"/>
    </row>
    <row r="57" spans="8:27" x14ac:dyDescent="0.2">
      <c r="H57" s="2"/>
      <c r="K57" s="2"/>
      <c r="Y57" s="2"/>
      <c r="AA57" s="2"/>
    </row>
    <row r="58" spans="8:27" x14ac:dyDescent="0.2">
      <c r="J58" s="44"/>
      <c r="K58" s="2"/>
      <c r="Y58" s="2"/>
      <c r="AA58" s="2"/>
    </row>
    <row r="59" spans="8:27" x14ac:dyDescent="0.2">
      <c r="H59" s="2"/>
      <c r="J59" s="44"/>
      <c r="K59" s="2"/>
      <c r="Y59" s="2"/>
      <c r="AA59" s="2"/>
    </row>
    <row r="60" spans="8:27" x14ac:dyDescent="0.2">
      <c r="H60" s="2"/>
      <c r="J60" s="44"/>
      <c r="K60" s="2"/>
      <c r="Y60" s="2"/>
      <c r="AA60" s="2"/>
    </row>
    <row r="61" spans="8:27" x14ac:dyDescent="0.2">
      <c r="H61" s="2"/>
      <c r="J61" s="44"/>
      <c r="K61" s="2"/>
      <c r="Y61" s="2"/>
      <c r="AA61" s="2"/>
    </row>
    <row r="62" spans="8:27" x14ac:dyDescent="0.2">
      <c r="H62" s="2"/>
      <c r="J62" s="44"/>
      <c r="K62" s="2"/>
      <c r="Y62" s="2"/>
      <c r="AA62" s="2"/>
    </row>
    <row r="63" spans="8:27" x14ac:dyDescent="0.2">
      <c r="H63" s="2"/>
      <c r="J63" s="44"/>
      <c r="K63" s="2"/>
      <c r="T63" s="2"/>
      <c r="Y63" s="2"/>
      <c r="AA63" s="2"/>
    </row>
    <row r="64" spans="8:27" x14ac:dyDescent="0.2">
      <c r="H64" s="2"/>
      <c r="J64" s="44"/>
      <c r="K64" s="2"/>
      <c r="T64" s="2"/>
      <c r="Y64" s="2"/>
      <c r="AA64" s="2"/>
    </row>
    <row r="65" spans="8:27" x14ac:dyDescent="0.2">
      <c r="H65" s="2"/>
      <c r="J65" s="44"/>
      <c r="K65" s="2"/>
      <c r="T65" s="2"/>
      <c r="Y65" s="2"/>
      <c r="AA65" s="2"/>
    </row>
    <row r="66" spans="8:27" x14ac:dyDescent="0.2">
      <c r="H66" s="2"/>
      <c r="J66" s="44"/>
      <c r="K66" s="2"/>
      <c r="T66" s="2"/>
      <c r="W66" s="2"/>
      <c r="Y66" s="2"/>
      <c r="AA66" s="2"/>
    </row>
    <row r="67" spans="8:27" x14ac:dyDescent="0.2">
      <c r="H67" s="2"/>
      <c r="J67" s="44"/>
      <c r="K67" s="2"/>
      <c r="T67" s="2"/>
      <c r="W67" s="2"/>
      <c r="Y67" s="2"/>
      <c r="Z67" s="2"/>
      <c r="AA67" s="2"/>
    </row>
    <row r="68" spans="8:27" x14ac:dyDescent="0.2">
      <c r="H68" s="2"/>
      <c r="J68" s="44"/>
      <c r="K68" s="2"/>
      <c r="T68" s="2"/>
      <c r="W68" s="2"/>
      <c r="Y68" s="2"/>
      <c r="Z68" s="2"/>
      <c r="AA68" s="2"/>
    </row>
    <row r="69" spans="8:27" x14ac:dyDescent="0.2">
      <c r="H69" s="2"/>
      <c r="J69" s="44"/>
      <c r="K69" s="2"/>
      <c r="T69" s="2"/>
      <c r="W69" s="2"/>
      <c r="Y69" s="2"/>
      <c r="Z69" s="2"/>
      <c r="AA69" s="2"/>
    </row>
    <row r="70" spans="8:27" x14ac:dyDescent="0.2">
      <c r="H70" s="2"/>
      <c r="J70" s="44"/>
      <c r="K70" s="2"/>
      <c r="T70" s="2"/>
      <c r="W70" s="2"/>
      <c r="Y70" s="2"/>
      <c r="Z70" s="2"/>
      <c r="AA70" s="2"/>
    </row>
    <row r="71" spans="8:27" x14ac:dyDescent="0.2">
      <c r="H71" s="2"/>
      <c r="J71" s="44"/>
      <c r="K71" s="2"/>
      <c r="T71" s="2"/>
      <c r="W71" s="2"/>
      <c r="Y71" s="2"/>
      <c r="Z71" s="2"/>
      <c r="AA71" s="2"/>
    </row>
    <row r="72" spans="8:27" x14ac:dyDescent="0.2">
      <c r="H72" s="2"/>
      <c r="J72" s="44"/>
      <c r="K72" s="2"/>
      <c r="T72" s="2"/>
      <c r="W72" s="2"/>
      <c r="Y72" s="2"/>
      <c r="Z72" s="2"/>
      <c r="AA72" s="2"/>
    </row>
    <row r="73" spans="8:27" x14ac:dyDescent="0.2">
      <c r="H73" s="2"/>
      <c r="J73" s="44"/>
      <c r="K73" s="2"/>
      <c r="T73" s="2"/>
      <c r="W73" s="2"/>
      <c r="Y73" s="2"/>
      <c r="Z73" s="2"/>
      <c r="AA73" s="2"/>
    </row>
    <row r="74" spans="8:27" x14ac:dyDescent="0.2">
      <c r="H74" s="2"/>
      <c r="J74" s="44"/>
      <c r="K74" s="2"/>
      <c r="T74" s="2"/>
      <c r="W74" s="2"/>
      <c r="Y74" s="2"/>
      <c r="Z74" s="2"/>
      <c r="AA74" s="2"/>
    </row>
    <row r="75" spans="8:27" x14ac:dyDescent="0.2">
      <c r="H75" s="2"/>
      <c r="J75" s="44"/>
      <c r="K75" s="2"/>
      <c r="T75" s="2"/>
      <c r="W75" s="2"/>
      <c r="Y75" s="2"/>
      <c r="Z75" s="2"/>
      <c r="AA75" s="2"/>
    </row>
    <row r="76" spans="8:27" x14ac:dyDescent="0.2">
      <c r="H76" s="2"/>
      <c r="J76" s="44"/>
      <c r="K76" s="2"/>
      <c r="T76" s="2"/>
      <c r="W76" s="2"/>
      <c r="Y76" s="2"/>
      <c r="Z76" s="2"/>
      <c r="AA76" s="2"/>
    </row>
    <row r="77" spans="8:27" x14ac:dyDescent="0.2">
      <c r="H77" s="2"/>
      <c r="J77" s="44"/>
      <c r="K77" s="2"/>
      <c r="T77" s="2"/>
      <c r="W77" s="2"/>
      <c r="Y77" s="2"/>
      <c r="Z77" s="2"/>
      <c r="AA77" s="2"/>
    </row>
    <row r="78" spans="8:27" x14ac:dyDescent="0.2">
      <c r="H78" s="2"/>
      <c r="J78" s="44"/>
      <c r="K78" s="2"/>
      <c r="T78" s="2"/>
      <c r="W78" s="2"/>
      <c r="Y78" s="2"/>
      <c r="Z78" s="2"/>
      <c r="AA78" s="2"/>
    </row>
    <row r="79" spans="8:27" x14ac:dyDescent="0.2">
      <c r="H79" s="2"/>
      <c r="J79" s="44"/>
      <c r="K79" s="2"/>
      <c r="W79" s="2"/>
      <c r="Y79" s="2"/>
      <c r="Z79" s="2"/>
      <c r="AA79" s="2"/>
    </row>
    <row r="80" spans="8:27" x14ac:dyDescent="0.2">
      <c r="H80" s="2"/>
      <c r="J80" s="44"/>
      <c r="K80" s="2"/>
      <c r="N80" s="2"/>
      <c r="Y80" s="2"/>
      <c r="AA80" s="2"/>
    </row>
    <row r="81" spans="8:23" x14ac:dyDescent="0.2">
      <c r="H81" s="2"/>
    </row>
    <row r="82" spans="8:23" x14ac:dyDescent="0.2">
      <c r="H82" s="2"/>
      <c r="K82" s="2"/>
    </row>
    <row r="83" spans="8:23" x14ac:dyDescent="0.2">
      <c r="K83" s="2"/>
    </row>
    <row r="84" spans="8:23" x14ac:dyDescent="0.2">
      <c r="K84" s="2"/>
    </row>
    <row r="85" spans="8:23" x14ac:dyDescent="0.2">
      <c r="K85" s="2"/>
    </row>
    <row r="86" spans="8:23" x14ac:dyDescent="0.2">
      <c r="K86" s="2"/>
    </row>
    <row r="87" spans="8:23" x14ac:dyDescent="0.2">
      <c r="K87" s="2"/>
    </row>
    <row r="88" spans="8:23" x14ac:dyDescent="0.2">
      <c r="K88" s="2"/>
    </row>
    <row r="89" spans="8:23" x14ac:dyDescent="0.2">
      <c r="K89" s="2"/>
    </row>
    <row r="90" spans="8:23" x14ac:dyDescent="0.2">
      <c r="K90" s="2"/>
    </row>
    <row r="91" spans="8:23" x14ac:dyDescent="0.2">
      <c r="K91" s="2"/>
      <c r="W91" s="2"/>
    </row>
    <row r="92" spans="8:23" x14ac:dyDescent="0.2">
      <c r="K92" s="2"/>
      <c r="W92" s="2"/>
    </row>
    <row r="93" spans="8:23" x14ac:dyDescent="0.2">
      <c r="K93" s="2"/>
      <c r="W93" s="2"/>
    </row>
    <row r="94" spans="8:23" x14ac:dyDescent="0.2">
      <c r="K94" s="2"/>
      <c r="W94" s="2"/>
    </row>
    <row r="95" spans="8:23" x14ac:dyDescent="0.2">
      <c r="K95" s="2"/>
      <c r="W95" s="2"/>
    </row>
    <row r="96" spans="8:23" x14ac:dyDescent="0.2">
      <c r="K96" s="2"/>
      <c r="W96" s="2"/>
    </row>
    <row r="97" spans="11:23" x14ac:dyDescent="0.2">
      <c r="K97" s="2"/>
      <c r="W97" s="2"/>
    </row>
    <row r="98" spans="11:23" x14ac:dyDescent="0.2">
      <c r="K98" s="2"/>
      <c r="W98" s="2"/>
    </row>
    <row r="99" spans="11:23" x14ac:dyDescent="0.2">
      <c r="K99" s="2"/>
      <c r="W99" s="2"/>
    </row>
    <row r="100" spans="11:23" x14ac:dyDescent="0.2">
      <c r="K100" s="2"/>
      <c r="W100" s="2"/>
    </row>
    <row r="101" spans="11:23" x14ac:dyDescent="0.2">
      <c r="K101" s="2"/>
      <c r="W101" s="2"/>
    </row>
    <row r="102" spans="11:23" x14ac:dyDescent="0.2">
      <c r="K102" s="2"/>
      <c r="W102" s="2"/>
    </row>
    <row r="103" spans="11:23" x14ac:dyDescent="0.2">
      <c r="K103" s="2"/>
      <c r="W103" s="2"/>
    </row>
    <row r="104" spans="11:23" x14ac:dyDescent="0.2">
      <c r="K104" s="2"/>
      <c r="W104" s="2"/>
    </row>
    <row r="105" spans="11:23" x14ac:dyDescent="0.2">
      <c r="K105" s="2"/>
      <c r="V105" s="2"/>
    </row>
    <row r="130" spans="17:17" x14ac:dyDescent="0.2">
      <c r="Q130" s="2"/>
    </row>
  </sheetData>
  <pageMargins left="0.25" right="0.25" top="1" bottom="0.25" header="0" footer="0"/>
  <pageSetup scale="70" pageOrder="overThenDown" orientation="landscape" horizontalDpi="4294967292" verticalDpi="144" r:id="rId1"/>
  <headerFooter alignWithMargins="0"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April</dc:creator>
  <cp:lastModifiedBy>Allarie, Daniel</cp:lastModifiedBy>
  <cp:lastPrinted>2015-09-24T16:08:22Z</cp:lastPrinted>
  <dcterms:created xsi:type="dcterms:W3CDTF">1999-01-07T18:53:15Z</dcterms:created>
  <dcterms:modified xsi:type="dcterms:W3CDTF">2024-04-18T14:32:35Z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2024-03-11T14:45:31Z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2ac96c5b-f820-4bf7-9594-589b4cfb515d</vt:lpwstr>
  </property>
  <property fmtid="{D5CDD505-2E9C-101B-9397-08002B2CF9AE}" pid="8" name="MSIP_Label_019c027e-33b7-45fc-a572-8ffa5d09ec36_ContentBits">
    <vt:lpwstr>2</vt:lpwstr>
  </property>
</Properties>
</file>